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3" activeTab="0"/>
  </bookViews>
  <sheets>
    <sheet name="2" sheetId="1" r:id="rId1"/>
    <sheet name="3" sheetId="2" r:id="rId2"/>
    <sheet name="Лист1" sheetId="3" r:id="rId3"/>
  </sheets>
  <definedNames>
    <definedName name="_xlnm.Print_Area" localSheetId="0">'2'!$A$1:$F$105</definedName>
  </definedNames>
  <calcPr fullCalcOnLoad="1"/>
</workbook>
</file>

<file path=xl/sharedStrings.xml><?xml version="1.0" encoding="utf-8"?>
<sst xmlns="http://schemas.openxmlformats.org/spreadsheetml/2006/main" count="892" uniqueCount="172">
  <si>
    <t>Наименование </t>
  </si>
  <si>
    <t> 01</t>
  </si>
  <si>
    <t> ОБЩЕГОСУДАРСТВЕННЫЕ ВОПРОСЫ</t>
  </si>
  <si>
    <t> </t>
  </si>
  <si>
    <t> 05</t>
  </si>
  <si>
    <t> 08</t>
  </si>
  <si>
    <t>Рз</t>
  </si>
  <si>
    <t>ПР</t>
  </si>
  <si>
    <t>ЦСР</t>
  </si>
  <si>
    <t>ВР</t>
  </si>
  <si>
    <t>Мин</t>
  </si>
  <si>
    <t>04</t>
  </si>
  <si>
    <t>01</t>
  </si>
  <si>
    <t>ЖИЛИЩНО-КОММУНАЛЬНОЕ ХОЗЯЙСТВО</t>
  </si>
  <si>
    <t>ИТОГО:</t>
  </si>
  <si>
    <t>(тыс. руб.)</t>
  </si>
  <si>
    <t>02</t>
  </si>
  <si>
    <t>11</t>
  </si>
  <si>
    <t xml:space="preserve">Коммунальное хозяйство </t>
  </si>
  <si>
    <t>Администрация Тацинского сельского поселения</t>
  </si>
  <si>
    <t>Центральный аппарат</t>
  </si>
  <si>
    <t>05</t>
  </si>
  <si>
    <t xml:space="preserve"> </t>
  </si>
  <si>
    <t>Глава муниципального образования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</si>
  <si>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</si>
  <si>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</si>
  <si>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</si>
  <si>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03</t>
  </si>
  <si>
    <t>Выполнение функций органами местного самоуправления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</si>
  <si>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</si>
  <si>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</si>
  <si>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</si>
  <si>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</si>
  <si>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</si>
  <si>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</si>
  <si>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Проведение выборов главы муниципального образования</t>
  </si>
  <si>
    <t>0200003</t>
  </si>
  <si>
    <t>00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</si>
  <si>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</si>
  <si>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</si>
  <si>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территориях,где отсутствуют военные комиссариаты</t>
  </si>
  <si>
    <t>08</t>
  </si>
  <si>
    <t>Иные межбюджетные трансферты</t>
  </si>
  <si>
    <t>Бюджетные инвестиции</t>
  </si>
  <si>
    <t>003</t>
  </si>
  <si>
    <t>Приложение 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</si>
  <si>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</si>
  <si>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013</t>
  </si>
  <si>
    <t>Прочие расходы</t>
  </si>
  <si>
    <t>Субсидии юридическим лицам</t>
  </si>
  <si>
    <t>006</t>
  </si>
  <si>
    <t>Межбюджетные трансферты</t>
  </si>
  <si>
    <t>951</t>
  </si>
  <si>
    <t>Сумма</t>
  </si>
  <si>
    <t>14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</si>
  <si>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</si>
  <si>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Региональные целевые программы</t>
  </si>
  <si>
    <t>017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</si>
  <si>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</si>
  <si>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</si>
  <si>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10</t>
  </si>
  <si>
    <t>522 00 00</t>
  </si>
  <si>
    <t>521 01 02</t>
  </si>
  <si>
    <t>002 00 00</t>
  </si>
  <si>
    <t>002 03 00</t>
  </si>
  <si>
    <t>002 04 00</t>
  </si>
  <si>
    <t>090 00 00</t>
  </si>
  <si>
    <t>090 02 00</t>
  </si>
  <si>
    <t>001 00 00</t>
  </si>
  <si>
    <t>001 36 00</t>
  </si>
  <si>
    <t>522 27 00</t>
  </si>
  <si>
    <t xml:space="preserve"> целевым статьям и видам расходов классификации расходов бюджета</t>
  </si>
  <si>
    <t>Пенсионное обеспечение</t>
  </si>
  <si>
    <t>4900000</t>
  </si>
  <si>
    <t>Пенсии</t>
  </si>
  <si>
    <t>4910000</t>
  </si>
  <si>
    <t>Доплаты к пенсиям, дополнительное пенсионное обеспечение.</t>
  </si>
  <si>
    <t>4910100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</si>
  <si>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</si>
  <si>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</si>
  <si>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ПОЛИТИКА</t>
  </si>
  <si>
    <t>Целевые программы муниципальных образований</t>
  </si>
  <si>
    <t>795 00 00</t>
  </si>
  <si>
    <t>795 51 00</t>
  </si>
  <si>
    <t>983</t>
  </si>
  <si>
    <t>982</t>
  </si>
  <si>
    <t>795 52 00</t>
  </si>
  <si>
    <t>984</t>
  </si>
  <si>
    <t>795 53 00</t>
  </si>
  <si>
    <t>985</t>
  </si>
  <si>
    <t>986</t>
  </si>
  <si>
    <t>987</t>
  </si>
  <si>
    <t>988</t>
  </si>
  <si>
    <t>795 50 00</t>
  </si>
  <si>
    <t>980</t>
  </si>
  <si>
    <t>981</t>
  </si>
  <si>
    <t>092 03 00</t>
  </si>
  <si>
    <t>Выполнение других обязательств государства</t>
  </si>
  <si>
    <t>5210000</t>
  </si>
  <si>
    <t>5210600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</si>
  <si>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</si>
  <si>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</si>
  <si>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</si>
  <si>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</t>
  </si>
  <si>
    <t>5210200</t>
  </si>
  <si>
    <t>5210215</t>
  </si>
  <si>
    <t>7955400</t>
  </si>
  <si>
    <t>990</t>
  </si>
  <si>
    <t>ФИЗИЧЕСКАЯ КУЛЬТУРА И СПОРТ</t>
  </si>
  <si>
    <t>7955000</t>
  </si>
  <si>
    <t>Финансовое обеспечение долгосрочной целевой программы «Развитие культуры, физической культуры и спорта  в Тацинском сельском поселении (2010-2013 годы)», в области физической культуры и спорта.</t>
  </si>
  <si>
    <t>Долгосрочная целевая программа «Развитие культуры, физической культуры и спорта  в Тацинском сельском поселении (2010-2013 годы)»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</si>
  <si>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</si>
  <si>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</si>
  <si>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Долгосрочная  целевая программа «Содействие в обеспечении правопорядка и общественной безопасности на территории Тацинского сельского поселения (2011-2013 годы)"»</t>
  </si>
  <si>
    <t>Финансовое обеспечение долгосрочной целевой программы «Содействие в обеспечении правопорядка и общественной безопасности на территории Тацинского сельского поселения (2011-2013 годы)"»</t>
  </si>
  <si>
    <t>522 10 00</t>
  </si>
  <si>
    <t>Подпрограмма "Обеспечение земельных участков коммунальной инфраструктурой в целях жилищного строительства, а также обеспечение объектов коммунального и жилищного строительства проектно-сметной документацией"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</si>
  <si>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</si>
  <si>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</si>
  <si>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Областная долгосрочная целевая программа "Развитие сети автомобильных дорог  общего пользования в Ростовской области на 2010-2013 годы"</t>
  </si>
  <si>
    <t>Приложение 6</t>
  </si>
  <si>
    <t>"О бюджете Тацинского сельского поселения Тацинского района на 2011 год"</t>
  </si>
  <si>
    <t>Ведомственная структура расходов бюджета Тацинского сельского поселения Тацинского района на 2011 год</t>
  </si>
  <si>
    <t xml:space="preserve">Распределение  ассигнований  бюджета Тацинского сельского поселения Тацинского района на 2011     год по разделам и подразделам, </t>
  </si>
  <si>
    <t>521 00 00</t>
  </si>
  <si>
    <t>521 02 00</t>
  </si>
  <si>
    <t>521 02 15</t>
  </si>
  <si>
    <t>521 06 00</t>
  </si>
  <si>
    <t>020 00 00</t>
  </si>
  <si>
    <t>020 00 02</t>
  </si>
  <si>
    <t>020 00 03</t>
  </si>
  <si>
    <t>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</si>
  <si>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Долгосрочная  целевая программа «Модернизация объектов коммунальной инфраструктуры Тацинского сельского поселения (2010-2013годы)»</t>
  </si>
  <si>
    <t>Финансовое обеспечение долгосрочной целевой программы «Модернизация объектов коммунальной инфраструктуры Тацинского сельского поселения (2010-2013годы)»</t>
  </si>
  <si>
    <t>Долгосрочная целевая программа "Повышение безопасности дорожного движения в Тацинском сельском поселении (2010-2013 годы)"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</si>
  <si>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уличного освещения.</t>
  </si>
  <si>
    <t>Финансовое обеспечение долгосрочной целевой программы "Повышение безопасности дорожного движения в Тацинском сельском поселении (2010-2013 годы)" в области содержания автомобильных дорог и инженерных сооружений.</t>
  </si>
  <si>
    <t>Долгосрочная целевая программа  «Охрана окружающей среды и благоустройство территории Тацинского сельского поселения  (2010-2013годы»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</si>
  <si>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озеленения.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</si>
  <si>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мест захоронения.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</si>
  <si>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прочих мероприятий по благоустройству.</t>
  </si>
  <si>
    <t>Финансовое обеспечение долгосрочной целевой программы «Охрана окружающей среды и благоустройство территории Тацинского сельского поселения  (2010-2013годы» в области содержания и ремонта  газопроводов.</t>
  </si>
  <si>
    <t>Финансовое обеспечение долгосрочной целевой программы «Развитие культуры, физической культуры и спорта  в Тацинском сельском поселении (2010-2013 годы)», в области культуры.</t>
  </si>
  <si>
    <t>13</t>
  </si>
  <si>
    <t>Реализация государственных функций, связанных с общегосударственным управлением</t>
  </si>
  <si>
    <t>092 00 00</t>
  </si>
  <si>
    <t xml:space="preserve">Оценка недвижимости, признание прав и регулирование отношений по государственной и муниципальной собственности
</t>
  </si>
  <si>
    <t>135.4</t>
  </si>
  <si>
    <t>998</t>
  </si>
  <si>
    <t>Доплаты к пенсиям  муниципальных служащих</t>
  </si>
  <si>
    <t>12</t>
  </si>
  <si>
    <t>997</t>
  </si>
  <si>
    <t>Национальная экономика</t>
  </si>
  <si>
    <t>Другие вопросы в области национальной экономики</t>
  </si>
  <si>
    <t xml:space="preserve">к  решению Собрания депутатов Тацинского сельского поселения от                 № </t>
  </si>
  <si>
    <t xml:space="preserve">"О внесении изменений в решение Собрания депутатов Тацинского сельского поселения  от 23.12.2010 № 106 
</t>
  </si>
  <si>
    <t xml:space="preserve"> изменений в решение Собрания депутатов Тацинского сельского поселения  от 23.12.2010 № 106 
</t>
  </si>
  <si>
    <t>522 10 04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</si>
  <si>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</si>
  <si>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</si>
  <si>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</si>
  <si>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09</t>
  </si>
  <si>
    <t>к  решению Собрания депутатов Тацинского сельского поселения от  21.02.2011  № 116  "О внесении</t>
  </si>
  <si>
    <t>к  решению Собрания депутатов Тацинского сельского поселения от      21.02.2011  №  116 "О внесении</t>
  </si>
  <si>
    <t>Защита населения и территории от чрезвычайных ситуаций природного и техногенного характера, гражданская оборона</t>
  </si>
  <si>
    <t>Массовый спорт</t>
  </si>
  <si>
    <t>Организация и осуществление массовых мероприятий по физической культуре и сполрту на территории посления.</t>
  </si>
  <si>
    <t>Организация и проведение культурно массовых мероприятий на территории посления.</t>
  </si>
  <si>
    <t>Мероприятия по содержанию и обслуживанию систем водоснабжения расположенных на территории поселения</t>
  </si>
  <si>
    <t xml:space="preserve">Организация стимулирования деятельности добровольных формирований населения по охране общественного порядка населения </t>
  </si>
  <si>
    <t>Приложение 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</si>
</sst>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#,##0.0"/>
    <numFmt numFmtId="176" formatCode="0.0"/>
    <numFmt numFmtId="177" formatCode="#,##0.0_ ;\-#,##0.0\ "/>
    <numFmt numFmtId="178" formatCode="0.000"/>
    <numFmt numFmtId="179" formatCode="\+#,###.00,;[Red]\-#,###.00;;\ "/>
    <numFmt numFmtId="180" formatCode="\+#,###.00;[Red]\-#,###.00;;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8"/>
      <name val="MS Sans Serif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75" fontId="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 wrapText="1"/>
    </xf>
    <xf numFmtId="175" fontId="5" fillId="34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75" fontId="5" fillId="35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right" wrapText="1"/>
    </xf>
    <xf numFmtId="175" fontId="5" fillId="36" borderId="10" xfId="0" applyNumberFormat="1" applyFont="1" applyFill="1" applyBorder="1" applyAlignment="1">
      <alignment horizontal="right" wrapText="1"/>
    </xf>
    <xf numFmtId="0" fontId="6" fillId="36" borderId="10" xfId="0" applyFont="1" applyFill="1" applyBorder="1" applyAlignment="1">
      <alignment horizontal="left" vertical="top" wrapText="1"/>
    </xf>
    <xf numFmtId="49" fontId="6" fillId="37" borderId="10" xfId="0" applyNumberFormat="1" applyFont="1" applyFill="1" applyBorder="1" applyAlignment="1">
      <alignment horizontal="right" wrapText="1"/>
    </xf>
    <xf numFmtId="176" fontId="6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right" wrapText="1"/>
    </xf>
    <xf numFmtId="49" fontId="6" fillId="37" borderId="10" xfId="0" applyNumberFormat="1" applyFont="1" applyFill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right" wrapText="1"/>
    </xf>
    <xf numFmtId="176" fontId="6" fillId="36" borderId="10" xfId="0" applyNumberFormat="1" applyFont="1" applyFill="1" applyBorder="1" applyAlignment="1">
      <alignment horizontal="right" wrapText="1"/>
    </xf>
    <xf numFmtId="176" fontId="5" fillId="36" borderId="10" xfId="0" applyNumberFormat="1" applyFont="1" applyFill="1" applyBorder="1" applyAlignment="1">
      <alignment horizontal="right" wrapText="1"/>
    </xf>
    <xf numFmtId="176" fontId="5" fillId="37" borderId="10" xfId="0" applyNumberFormat="1" applyFont="1" applyFill="1" applyBorder="1" applyAlignment="1">
      <alignment horizontal="right" wrapText="1"/>
    </xf>
    <xf numFmtId="175" fontId="5" fillId="37" borderId="10" xfId="0" applyNumberFormat="1" applyFont="1" applyFill="1" applyBorder="1" applyAlignment="1">
      <alignment horizontal="right" wrapText="1"/>
    </xf>
    <xf numFmtId="0" fontId="6" fillId="37" borderId="10" xfId="0" applyFont="1" applyFill="1" applyBorder="1" applyAlignment="1">
      <alignment horizontal="left" vertical="top" wrapText="1"/>
    </xf>
    <xf numFmtId="0" fontId="4" fillId="36" borderId="0" xfId="0" applyFont="1" applyFill="1" applyAlignment="1">
      <alignment/>
    </xf>
    <xf numFmtId="180" fontId="5" fillId="36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75" fontId="6" fillId="36" borderId="10" xfId="0" applyNumberFormat="1" applyFont="1" applyFill="1" applyBorder="1" applyAlignment="1">
      <alignment horizontal="right" wrapText="1"/>
    </xf>
    <xf numFmtId="180" fontId="6" fillId="36" borderId="10" xfId="0" applyNumberFormat="1" applyFont="1" applyFill="1" applyBorder="1" applyAlignment="1">
      <alignment horizontal="right" wrapText="1"/>
    </xf>
    <xf numFmtId="175" fontId="6" fillId="36" borderId="10" xfId="0" applyNumberFormat="1" applyFont="1" applyFill="1" applyBorder="1" applyAlignment="1" applyProtection="1">
      <alignment horizontal="right" wrapText="1"/>
      <protection hidden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Alignment="1">
      <alignment/>
    </xf>
    <xf numFmtId="0" fontId="6" fillId="36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6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76" fontId="5" fillId="0" borderId="0" xfId="0" applyNumberFormat="1" applyFont="1" applyFill="1" applyBorder="1" applyAlignment="1">
      <alignment horizontal="right" wrapText="1"/>
    </xf>
    <xf numFmtId="176" fontId="6" fillId="37" borderId="0" xfId="0" applyNumberFormat="1" applyFont="1" applyFill="1" applyBorder="1" applyAlignment="1">
      <alignment horizontal="right" wrapText="1"/>
    </xf>
    <xf numFmtId="180" fontId="5" fillId="36" borderId="0" xfId="0" applyNumberFormat="1" applyFont="1" applyFill="1" applyBorder="1" applyAlignment="1">
      <alignment horizontal="right" wrapText="1"/>
    </xf>
    <xf numFmtId="175" fontId="5" fillId="36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49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tabSelected="1" zoomScale="110" zoomScaleNormal="110" zoomScalePageLayoutView="0" workbookViewId="0" topLeftCell="A1">
      <selection activeCell="F2" sqref="F2"/>
    </sheetView>
  </sheetViews>
  <sheetFormatPr defaultColWidth="9.140625" defaultRowHeight="12.75"/>
  <cols>
    <col min="1" max="1" width="73.421875" style="71" customWidth="1"/>
    <col min="2" max="2" width="4.28125" style="72" customWidth="1"/>
    <col min="3" max="3" width="5.57421875" style="72" customWidth="1"/>
    <col min="4" max="4" width="9.7109375" style="72" customWidth="1"/>
    <col min="5" max="5" width="5.00390625" style="72" customWidth="1"/>
    <col min="6" max="6" width="14.28125" style="72" customWidth="1"/>
    <col min="7" max="13" width="0" style="23" hidden="1" customWidth="1"/>
    <col min="14" max="16384" width="9.140625" style="23" customWidth="1"/>
  </cols>
  <sheetData>
    <row r="1" spans="1:9" ht="12.75">
      <c r="A1" s="70"/>
      <c r="B1" s="16"/>
      <c r="C1" s="16"/>
      <c r="D1" s="16"/>
      <c r="E1" s="16"/>
      <c r="F1" s="16" t="s">
        <v>171</v>
      </c>
      <c r="G1" s="16"/>
      <c r="H1" s="16"/>
      <c r="I1" s="16" t="s">
        <v>45</v>
      </c>
    </row>
    <row r="2" spans="1:9" ht="15.75">
      <c r="A2" s="92"/>
      <c r="B2" s="92"/>
      <c r="C2" s="92"/>
      <c r="D2" s="92"/>
      <c r="E2" s="92"/>
      <c r="F2" s="92" t="s">
        <v>164</v>
      </c>
      <c r="G2" s="92" t="s">
        <v>155</v>
      </c>
      <c r="H2" s="92" t="s">
        <v>155</v>
      </c>
      <c r="I2" s="92" t="s">
        <v>155</v>
      </c>
    </row>
    <row r="3" spans="1:9" ht="12.75" customHeight="1">
      <c r="A3" s="97" t="s">
        <v>157</v>
      </c>
      <c r="B3" s="97"/>
      <c r="C3" s="97"/>
      <c r="D3" s="97"/>
      <c r="E3" s="97"/>
      <c r="F3" s="97"/>
      <c r="G3" s="93" t="s">
        <v>156</v>
      </c>
      <c r="H3" s="93" t="s">
        <v>156</v>
      </c>
      <c r="I3" s="93" t="s">
        <v>156</v>
      </c>
    </row>
    <row r="4" spans="1:9" ht="21.75" customHeight="1">
      <c r="A4" s="94"/>
      <c r="B4" s="94"/>
      <c r="C4" s="94"/>
      <c r="D4" s="94"/>
      <c r="E4" s="94"/>
      <c r="F4" s="94" t="s">
        <v>122</v>
      </c>
      <c r="G4" s="94" t="s">
        <v>122</v>
      </c>
      <c r="H4" s="94" t="s">
        <v>122</v>
      </c>
      <c r="I4" s="94" t="s">
        <v>122</v>
      </c>
    </row>
    <row r="5" spans="1:9" ht="12.7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6" ht="39" customHeight="1">
      <c r="A6" s="104" t="s">
        <v>124</v>
      </c>
      <c r="B6" s="104"/>
      <c r="C6" s="104"/>
      <c r="D6" s="104"/>
      <c r="E6" s="104"/>
      <c r="F6" s="104"/>
    </row>
    <row r="7" spans="1:6" ht="15.75" customHeight="1">
      <c r="A7" s="101" t="s">
        <v>71</v>
      </c>
      <c r="B7" s="101"/>
      <c r="C7" s="101"/>
      <c r="D7" s="101"/>
      <c r="E7" s="101"/>
      <c r="F7" s="101"/>
    </row>
    <row r="9" ht="12.75">
      <c r="F9" s="73" t="s">
        <v>15</v>
      </c>
    </row>
    <row r="10" spans="1:6" ht="13.5" customHeight="1">
      <c r="A10" s="105" t="s">
        <v>0</v>
      </c>
      <c r="B10" s="98" t="s">
        <v>6</v>
      </c>
      <c r="C10" s="98" t="s">
        <v>7</v>
      </c>
      <c r="D10" s="98" t="s">
        <v>8</v>
      </c>
      <c r="E10" s="98" t="s">
        <v>9</v>
      </c>
      <c r="F10" s="102" t="s">
        <v>53</v>
      </c>
    </row>
    <row r="11" spans="1:6" ht="36" customHeight="1">
      <c r="A11" s="106"/>
      <c r="B11" s="99"/>
      <c r="C11" s="99"/>
      <c r="D11" s="99"/>
      <c r="E11" s="99"/>
      <c r="F11" s="103"/>
    </row>
    <row r="12" spans="1:6" s="74" customFormat="1" ht="13.5" customHeight="1">
      <c r="A12" s="44" t="s">
        <v>2</v>
      </c>
      <c r="B12" s="42" t="s">
        <v>1</v>
      </c>
      <c r="C12" s="42" t="s">
        <v>3</v>
      </c>
      <c r="D12" s="42" t="s">
        <v>3</v>
      </c>
      <c r="E12" s="42" t="s">
        <v>3</v>
      </c>
      <c r="F12" s="43">
        <f>F13+F17+F21+F31+F37</f>
        <v>6597.9</v>
      </c>
    </row>
    <row r="13" spans="1:6" s="74" customFormat="1" ht="27.75" customHeight="1">
      <c r="A13" s="44" t="s">
        <v>25</v>
      </c>
      <c r="B13" s="42" t="s">
        <v>1</v>
      </c>
      <c r="C13" s="42" t="s">
        <v>16</v>
      </c>
      <c r="D13" s="42" t="s">
        <v>3</v>
      </c>
      <c r="E13" s="42" t="s">
        <v>3</v>
      </c>
      <c r="F13" s="43">
        <f>F14</f>
        <v>765.4</v>
      </c>
    </row>
    <row r="14" spans="1:14" ht="31.5" customHeight="1">
      <c r="A14" s="17" t="s">
        <v>46</v>
      </c>
      <c r="B14" s="19" t="s">
        <v>12</v>
      </c>
      <c r="C14" s="19" t="s">
        <v>16</v>
      </c>
      <c r="D14" s="19" t="s">
        <v>63</v>
      </c>
      <c r="E14" s="19"/>
      <c r="F14" s="27">
        <f>F15</f>
        <v>765.4</v>
      </c>
      <c r="G14" s="75"/>
      <c r="H14" s="75"/>
      <c r="I14" s="75"/>
      <c r="J14" s="75"/>
      <c r="K14" s="75"/>
      <c r="L14" s="75"/>
      <c r="M14" s="75"/>
      <c r="N14" s="75"/>
    </row>
    <row r="15" spans="1:14" ht="12.75" customHeight="1">
      <c r="A15" s="20" t="s">
        <v>23</v>
      </c>
      <c r="B15" s="18" t="s">
        <v>1</v>
      </c>
      <c r="C15" s="18" t="s">
        <v>16</v>
      </c>
      <c r="D15" s="18" t="s">
        <v>64</v>
      </c>
      <c r="E15" s="18"/>
      <c r="F15" s="28">
        <f>F16</f>
        <v>765.4</v>
      </c>
      <c r="G15" s="75"/>
      <c r="H15" s="75"/>
      <c r="I15" s="75"/>
      <c r="J15" s="75"/>
      <c r="K15" s="75"/>
      <c r="L15" s="75"/>
      <c r="M15" s="75"/>
      <c r="N15" s="75"/>
    </row>
    <row r="16" spans="1:14" ht="12.75" customHeight="1">
      <c r="A16" s="21" t="s">
        <v>28</v>
      </c>
      <c r="B16" s="18" t="s">
        <v>12</v>
      </c>
      <c r="C16" s="18" t="s">
        <v>16</v>
      </c>
      <c r="D16" s="18" t="s">
        <v>64</v>
      </c>
      <c r="E16" s="18" t="s">
        <v>152</v>
      </c>
      <c r="F16" s="28">
        <v>765.4</v>
      </c>
      <c r="G16" s="75"/>
      <c r="H16" s="75"/>
      <c r="I16" s="75"/>
      <c r="J16" s="75"/>
      <c r="K16" s="75"/>
      <c r="L16" s="75"/>
      <c r="M16" s="75"/>
      <c r="N16" s="75"/>
    </row>
    <row r="17" spans="1:14" ht="45" customHeight="1">
      <c r="A17" s="24" t="s">
        <v>100</v>
      </c>
      <c r="B17" s="19" t="s">
        <v>12</v>
      </c>
      <c r="C17" s="19" t="s">
        <v>27</v>
      </c>
      <c r="D17" s="18"/>
      <c r="E17" s="18"/>
      <c r="F17" s="28">
        <v>79.3</v>
      </c>
      <c r="G17" s="75"/>
      <c r="H17" s="75"/>
      <c r="I17" s="75"/>
      <c r="J17" s="75"/>
      <c r="K17" s="75"/>
      <c r="L17" s="75"/>
      <c r="M17" s="75"/>
      <c r="N17" s="75"/>
    </row>
    <row r="18" spans="1:14" ht="12.75" customHeight="1">
      <c r="A18" s="61" t="s">
        <v>51</v>
      </c>
      <c r="B18" s="18" t="s">
        <v>12</v>
      </c>
      <c r="C18" s="18" t="s">
        <v>27</v>
      </c>
      <c r="D18" s="18" t="s">
        <v>98</v>
      </c>
      <c r="E18" s="18"/>
      <c r="F18" s="28">
        <v>79.3</v>
      </c>
      <c r="G18" s="75"/>
      <c r="H18" s="75"/>
      <c r="I18" s="75"/>
      <c r="J18" s="75"/>
      <c r="K18" s="75"/>
      <c r="L18" s="75"/>
      <c r="M18" s="75"/>
      <c r="N18" s="75"/>
    </row>
    <row r="19" spans="1:14" ht="56.25" customHeight="1">
      <c r="A19" s="62" t="s">
        <v>101</v>
      </c>
      <c r="B19" s="18" t="s">
        <v>12</v>
      </c>
      <c r="C19" s="18" t="s">
        <v>27</v>
      </c>
      <c r="D19" s="18" t="s">
        <v>99</v>
      </c>
      <c r="E19" s="18"/>
      <c r="F19" s="28">
        <v>79.3</v>
      </c>
      <c r="G19" s="75"/>
      <c r="H19" s="75"/>
      <c r="I19" s="75"/>
      <c r="J19" s="75"/>
      <c r="K19" s="75"/>
      <c r="L19" s="75"/>
      <c r="M19" s="75"/>
      <c r="N19" s="75"/>
    </row>
    <row r="20" spans="1:14" ht="12.75" customHeight="1">
      <c r="A20" s="62" t="s">
        <v>42</v>
      </c>
      <c r="B20" s="18" t="s">
        <v>12</v>
      </c>
      <c r="C20" s="18" t="s">
        <v>27</v>
      </c>
      <c r="D20" s="18" t="s">
        <v>99</v>
      </c>
      <c r="E20" s="18" t="s">
        <v>57</v>
      </c>
      <c r="F20" s="28">
        <v>79.3</v>
      </c>
      <c r="G20" s="75"/>
      <c r="H20" s="75"/>
      <c r="I20" s="75"/>
      <c r="J20" s="75"/>
      <c r="K20" s="75"/>
      <c r="L20" s="75"/>
      <c r="M20" s="75"/>
      <c r="N20" s="75"/>
    </row>
    <row r="21" spans="1:14" s="77" customFormat="1" ht="39.75" customHeight="1">
      <c r="A21" s="52" t="s">
        <v>160</v>
      </c>
      <c r="B21" s="42" t="s">
        <v>12</v>
      </c>
      <c r="C21" s="42" t="s">
        <v>11</v>
      </c>
      <c r="D21" s="42"/>
      <c r="E21" s="42"/>
      <c r="F21" s="43">
        <f>F22+F25:M25</f>
        <v>5020.2</v>
      </c>
      <c r="G21" s="76"/>
      <c r="H21" s="76"/>
      <c r="I21" s="76"/>
      <c r="J21" s="76"/>
      <c r="K21" s="76"/>
      <c r="L21" s="76"/>
      <c r="M21" s="76"/>
      <c r="N21" s="76"/>
    </row>
    <row r="22" spans="1:14" ht="40.5" customHeight="1">
      <c r="A22" s="17" t="s">
        <v>46</v>
      </c>
      <c r="B22" s="18" t="s">
        <v>1</v>
      </c>
      <c r="C22" s="18" t="s">
        <v>11</v>
      </c>
      <c r="D22" s="18" t="s">
        <v>63</v>
      </c>
      <c r="E22" s="18"/>
      <c r="F22" s="28">
        <f>F23</f>
        <v>4875.8</v>
      </c>
      <c r="G22" s="75"/>
      <c r="H22" s="75"/>
      <c r="I22" s="75"/>
      <c r="J22" s="75"/>
      <c r="K22" s="75"/>
      <c r="L22" s="75"/>
      <c r="M22" s="75"/>
      <c r="N22" s="75"/>
    </row>
    <row r="23" spans="1:14" ht="12.75">
      <c r="A23" s="17" t="s">
        <v>20</v>
      </c>
      <c r="B23" s="18" t="s">
        <v>1</v>
      </c>
      <c r="C23" s="18" t="s">
        <v>11</v>
      </c>
      <c r="D23" s="18" t="s">
        <v>65</v>
      </c>
      <c r="E23" s="18"/>
      <c r="F23" s="28">
        <f>F24</f>
        <v>4875.8</v>
      </c>
      <c r="G23" s="75"/>
      <c r="H23" s="75"/>
      <c r="I23" s="75"/>
      <c r="J23" s="75"/>
      <c r="K23" s="75"/>
      <c r="L23" s="75"/>
      <c r="M23" s="75"/>
      <c r="N23" s="75"/>
    </row>
    <row r="24" spans="1:14" ht="12.75">
      <c r="A24" s="21" t="s">
        <v>28</v>
      </c>
      <c r="B24" s="18" t="s">
        <v>12</v>
      </c>
      <c r="C24" s="18" t="s">
        <v>11</v>
      </c>
      <c r="D24" s="18" t="s">
        <v>65</v>
      </c>
      <c r="E24" s="18" t="s">
        <v>152</v>
      </c>
      <c r="F24" s="28">
        <v>4875.8</v>
      </c>
      <c r="G24" s="75"/>
      <c r="H24" s="75"/>
      <c r="I24" s="75"/>
      <c r="J24" s="75"/>
      <c r="K24" s="75"/>
      <c r="L24" s="75"/>
      <c r="M24" s="75"/>
      <c r="N24" s="75"/>
    </row>
    <row r="25" spans="1:14" ht="12.75">
      <c r="A25" s="61" t="s">
        <v>51</v>
      </c>
      <c r="B25" s="18" t="s">
        <v>12</v>
      </c>
      <c r="C25" s="18" t="s">
        <v>11</v>
      </c>
      <c r="D25" s="18" t="s">
        <v>125</v>
      </c>
      <c r="E25" s="19"/>
      <c r="F25" s="28">
        <f>F26+F29</f>
        <v>144.39999999999998</v>
      </c>
      <c r="G25" s="75"/>
      <c r="H25" s="75"/>
      <c r="I25" s="75"/>
      <c r="J25" s="75"/>
      <c r="K25" s="75"/>
      <c r="L25" s="75"/>
      <c r="M25" s="75"/>
      <c r="N25" s="75"/>
    </row>
    <row r="26" spans="1:14" ht="60.75" customHeight="1">
      <c r="A26" s="62" t="s">
        <v>102</v>
      </c>
      <c r="B26" s="18" t="s">
        <v>12</v>
      </c>
      <c r="C26" s="18" t="s">
        <v>11</v>
      </c>
      <c r="D26" s="18" t="s">
        <v>126</v>
      </c>
      <c r="E26" s="18"/>
      <c r="F26" s="28">
        <v>0.2</v>
      </c>
      <c r="G26" s="75"/>
      <c r="H26" s="75"/>
      <c r="I26" s="75"/>
      <c r="J26" s="75"/>
      <c r="K26" s="75"/>
      <c r="L26" s="75"/>
      <c r="M26" s="75"/>
      <c r="N26" s="75"/>
    </row>
    <row r="27" spans="1:14" ht="153">
      <c r="A27" s="62" t="s">
        <v>103</v>
      </c>
      <c r="B27" s="18" t="s">
        <v>12</v>
      </c>
      <c r="C27" s="18" t="s">
        <v>11</v>
      </c>
      <c r="D27" s="18" t="s">
        <v>127</v>
      </c>
      <c r="E27" s="18"/>
      <c r="F27" s="28">
        <v>0.2</v>
      </c>
      <c r="G27" s="75"/>
      <c r="H27" s="75"/>
      <c r="I27" s="75"/>
      <c r="J27" s="75"/>
      <c r="K27" s="75"/>
      <c r="L27" s="75"/>
      <c r="M27" s="75"/>
      <c r="N27" s="75"/>
    </row>
    <row r="28" spans="1:14" ht="12.75">
      <c r="A28" s="62" t="s">
        <v>28</v>
      </c>
      <c r="B28" s="18" t="s">
        <v>12</v>
      </c>
      <c r="C28" s="18" t="s">
        <v>11</v>
      </c>
      <c r="D28" s="18" t="s">
        <v>127</v>
      </c>
      <c r="E28" s="18" t="s">
        <v>152</v>
      </c>
      <c r="F28" s="28">
        <v>0.2</v>
      </c>
      <c r="G28" s="75"/>
      <c r="H28" s="75"/>
      <c r="I28" s="75"/>
      <c r="J28" s="75"/>
      <c r="K28" s="75"/>
      <c r="L28" s="75"/>
      <c r="M28" s="75"/>
      <c r="N28" s="75"/>
    </row>
    <row r="29" spans="1:14" ht="51">
      <c r="A29" s="62" t="s">
        <v>101</v>
      </c>
      <c r="B29" s="18" t="s">
        <v>12</v>
      </c>
      <c r="C29" s="18" t="s">
        <v>11</v>
      </c>
      <c r="D29" s="18" t="s">
        <v>128</v>
      </c>
      <c r="E29" s="19"/>
      <c r="F29" s="28">
        <v>144.2</v>
      </c>
      <c r="G29" s="75"/>
      <c r="H29" s="75"/>
      <c r="I29" s="75"/>
      <c r="J29" s="75"/>
      <c r="K29" s="75"/>
      <c r="L29" s="75"/>
      <c r="M29" s="75"/>
      <c r="N29" s="75"/>
    </row>
    <row r="30" spans="1:14" ht="12.75">
      <c r="A30" s="62" t="s">
        <v>42</v>
      </c>
      <c r="B30" s="18" t="s">
        <v>12</v>
      </c>
      <c r="C30" s="18" t="s">
        <v>11</v>
      </c>
      <c r="D30" s="18" t="s">
        <v>128</v>
      </c>
      <c r="E30" s="18" t="s">
        <v>57</v>
      </c>
      <c r="F30" s="28">
        <v>144.2</v>
      </c>
      <c r="G30" s="75"/>
      <c r="H30" s="75"/>
      <c r="I30" s="75"/>
      <c r="J30" s="75"/>
      <c r="K30" s="75"/>
      <c r="L30" s="75"/>
      <c r="M30" s="75"/>
      <c r="N30" s="75"/>
    </row>
    <row r="31" spans="1:14" s="74" customFormat="1" ht="12.75">
      <c r="A31" s="44" t="s">
        <v>29</v>
      </c>
      <c r="B31" s="42" t="s">
        <v>12</v>
      </c>
      <c r="C31" s="42" t="s">
        <v>30</v>
      </c>
      <c r="D31" s="42"/>
      <c r="E31" s="42"/>
      <c r="F31" s="43">
        <f>F32</f>
        <v>573</v>
      </c>
      <c r="G31" s="78"/>
      <c r="H31" s="78"/>
      <c r="I31" s="78"/>
      <c r="J31" s="78"/>
      <c r="K31" s="78"/>
      <c r="L31" s="78"/>
      <c r="M31" s="78"/>
      <c r="N31" s="78"/>
    </row>
    <row r="32" spans="1:14" ht="12.75">
      <c r="A32" s="17" t="s">
        <v>31</v>
      </c>
      <c r="B32" s="18" t="s">
        <v>12</v>
      </c>
      <c r="C32" s="18" t="s">
        <v>30</v>
      </c>
      <c r="D32" s="18" t="s">
        <v>129</v>
      </c>
      <c r="E32" s="18"/>
      <c r="F32" s="28">
        <f>F33+F35</f>
        <v>573</v>
      </c>
      <c r="G32" s="75"/>
      <c r="H32" s="75"/>
      <c r="I32" s="75"/>
      <c r="J32" s="75"/>
      <c r="K32" s="75"/>
      <c r="L32" s="75"/>
      <c r="M32" s="75"/>
      <c r="N32" s="75"/>
    </row>
    <row r="33" spans="1:14" ht="12.75">
      <c r="A33" s="21" t="s">
        <v>33</v>
      </c>
      <c r="B33" s="18" t="s">
        <v>12</v>
      </c>
      <c r="C33" s="18" t="s">
        <v>30</v>
      </c>
      <c r="D33" s="18" t="s">
        <v>130</v>
      </c>
      <c r="E33" s="18"/>
      <c r="F33" s="28">
        <f>F34</f>
        <v>286.5</v>
      </c>
      <c r="G33" s="75"/>
      <c r="H33" s="75"/>
      <c r="I33" s="75"/>
      <c r="J33" s="75"/>
      <c r="K33" s="75"/>
      <c r="L33" s="75"/>
      <c r="M33" s="75"/>
      <c r="N33" s="75"/>
    </row>
    <row r="34" spans="1:14" ht="12.75">
      <c r="A34" s="21" t="s">
        <v>28</v>
      </c>
      <c r="B34" s="18" t="s">
        <v>12</v>
      </c>
      <c r="C34" s="18" t="s">
        <v>30</v>
      </c>
      <c r="D34" s="18" t="s">
        <v>130</v>
      </c>
      <c r="E34" s="18" t="s">
        <v>152</v>
      </c>
      <c r="F34" s="28">
        <v>286.5</v>
      </c>
      <c r="G34" s="75"/>
      <c r="H34" s="75"/>
      <c r="I34" s="75"/>
      <c r="J34" s="75"/>
      <c r="K34" s="75"/>
      <c r="L34" s="75"/>
      <c r="M34" s="75"/>
      <c r="N34" s="75"/>
    </row>
    <row r="35" spans="1:14" ht="12.75">
      <c r="A35" s="21" t="s">
        <v>35</v>
      </c>
      <c r="B35" s="18" t="s">
        <v>12</v>
      </c>
      <c r="C35" s="18" t="s">
        <v>30</v>
      </c>
      <c r="D35" s="18" t="s">
        <v>131</v>
      </c>
      <c r="E35" s="18"/>
      <c r="F35" s="28">
        <f>F36</f>
        <v>286.5</v>
      </c>
      <c r="G35" s="75"/>
      <c r="H35" s="75"/>
      <c r="I35" s="75"/>
      <c r="J35" s="75"/>
      <c r="K35" s="75"/>
      <c r="L35" s="75"/>
      <c r="M35" s="75"/>
      <c r="N35" s="75"/>
    </row>
    <row r="36" spans="1:14" ht="12.75">
      <c r="A36" s="21" t="s">
        <v>28</v>
      </c>
      <c r="B36" s="18" t="s">
        <v>12</v>
      </c>
      <c r="C36" s="18" t="s">
        <v>30</v>
      </c>
      <c r="D36" s="18" t="s">
        <v>131</v>
      </c>
      <c r="E36" s="18" t="s">
        <v>152</v>
      </c>
      <c r="F36" s="28">
        <v>286.5</v>
      </c>
      <c r="G36" s="75"/>
      <c r="H36" s="75"/>
      <c r="I36" s="75"/>
      <c r="J36" s="75"/>
      <c r="K36" s="75"/>
      <c r="L36" s="75"/>
      <c r="M36" s="75"/>
      <c r="N36" s="75"/>
    </row>
    <row r="37" spans="1:14" s="74" customFormat="1" ht="12.75">
      <c r="A37" s="44" t="s">
        <v>58</v>
      </c>
      <c r="B37" s="42" t="s">
        <v>12</v>
      </c>
      <c r="C37" s="42" t="s">
        <v>144</v>
      </c>
      <c r="D37" s="45"/>
      <c r="E37" s="45"/>
      <c r="F37" s="50">
        <f>F38</f>
        <v>160</v>
      </c>
      <c r="G37" s="78"/>
      <c r="H37" s="78"/>
      <c r="I37" s="78"/>
      <c r="J37" s="78"/>
      <c r="K37" s="78"/>
      <c r="L37" s="78"/>
      <c r="M37" s="78"/>
      <c r="N37" s="78"/>
    </row>
    <row r="38" spans="1:14" ht="25.5">
      <c r="A38" s="21" t="s">
        <v>59</v>
      </c>
      <c r="B38" s="18" t="s">
        <v>12</v>
      </c>
      <c r="C38" s="18" t="s">
        <v>144</v>
      </c>
      <c r="D38" s="18" t="s">
        <v>66</v>
      </c>
      <c r="E38" s="18"/>
      <c r="F38" s="28">
        <f>F40+F43</f>
        <v>160</v>
      </c>
      <c r="G38" s="75"/>
      <c r="H38" s="75"/>
      <c r="I38" s="75"/>
      <c r="J38" s="75"/>
      <c r="K38" s="75"/>
      <c r="L38" s="75"/>
      <c r="M38" s="75"/>
      <c r="N38" s="75"/>
    </row>
    <row r="39" spans="1:14" ht="27" customHeight="1">
      <c r="A39" s="21" t="s">
        <v>147</v>
      </c>
      <c r="B39" s="18" t="s">
        <v>12</v>
      </c>
      <c r="C39" s="18" t="s">
        <v>144</v>
      </c>
      <c r="D39" s="18" t="s">
        <v>67</v>
      </c>
      <c r="E39" s="18"/>
      <c r="F39" s="28">
        <v>145</v>
      </c>
      <c r="G39" s="75"/>
      <c r="H39" s="75"/>
      <c r="I39" s="75"/>
      <c r="J39" s="75"/>
      <c r="K39" s="75"/>
      <c r="L39" s="75"/>
      <c r="M39" s="75"/>
      <c r="N39" s="75"/>
    </row>
    <row r="40" spans="1:14" ht="12.75">
      <c r="A40" s="21" t="s">
        <v>28</v>
      </c>
      <c r="B40" s="18" t="s">
        <v>12</v>
      </c>
      <c r="C40" s="18" t="s">
        <v>144</v>
      </c>
      <c r="D40" s="18" t="s">
        <v>67</v>
      </c>
      <c r="E40" s="18" t="s">
        <v>152</v>
      </c>
      <c r="F40" s="28">
        <v>145</v>
      </c>
      <c r="G40" s="75"/>
      <c r="H40" s="75"/>
      <c r="I40" s="75"/>
      <c r="J40" s="75"/>
      <c r="K40" s="75"/>
      <c r="L40" s="75"/>
      <c r="M40" s="75"/>
      <c r="N40" s="75"/>
    </row>
    <row r="41" spans="1:14" ht="16.5" customHeight="1">
      <c r="A41" s="21" t="s">
        <v>145</v>
      </c>
      <c r="B41" s="18" t="s">
        <v>12</v>
      </c>
      <c r="C41" s="18" t="s">
        <v>144</v>
      </c>
      <c r="D41" s="18" t="s">
        <v>146</v>
      </c>
      <c r="E41" s="18"/>
      <c r="F41" s="26">
        <v>15</v>
      </c>
      <c r="G41" s="75"/>
      <c r="H41" s="75"/>
      <c r="I41" s="75"/>
      <c r="J41" s="75"/>
      <c r="K41" s="75"/>
      <c r="L41" s="75"/>
      <c r="M41" s="75"/>
      <c r="N41" s="75"/>
    </row>
    <row r="42" spans="1:14" ht="12.75">
      <c r="A42" s="17" t="s">
        <v>97</v>
      </c>
      <c r="B42" s="18" t="s">
        <v>12</v>
      </c>
      <c r="C42" s="18" t="s">
        <v>144</v>
      </c>
      <c r="D42" s="18" t="s">
        <v>96</v>
      </c>
      <c r="E42" s="18"/>
      <c r="F42" s="26">
        <v>15</v>
      </c>
      <c r="G42" s="75"/>
      <c r="H42" s="75"/>
      <c r="I42" s="75"/>
      <c r="J42" s="75"/>
      <c r="K42" s="75"/>
      <c r="L42" s="75"/>
      <c r="M42" s="75"/>
      <c r="N42" s="75"/>
    </row>
    <row r="43" spans="1:14" ht="12.75">
      <c r="A43" s="17" t="s">
        <v>48</v>
      </c>
      <c r="B43" s="18" t="s">
        <v>12</v>
      </c>
      <c r="C43" s="18" t="s">
        <v>144</v>
      </c>
      <c r="D43" s="18" t="s">
        <v>96</v>
      </c>
      <c r="E43" s="18" t="s">
        <v>47</v>
      </c>
      <c r="F43" s="26">
        <v>15</v>
      </c>
      <c r="G43" s="75"/>
      <c r="H43" s="75"/>
      <c r="I43" s="75"/>
      <c r="J43" s="75"/>
      <c r="K43" s="75"/>
      <c r="L43" s="75"/>
      <c r="M43" s="75"/>
      <c r="N43" s="75"/>
    </row>
    <row r="44" spans="1:14" s="74" customFormat="1" ht="12.75">
      <c r="A44" s="52" t="s">
        <v>26</v>
      </c>
      <c r="B44" s="42" t="s">
        <v>16</v>
      </c>
      <c r="C44" s="42" t="s">
        <v>37</v>
      </c>
      <c r="D44" s="42"/>
      <c r="E44" s="42"/>
      <c r="F44" s="43">
        <f>F45</f>
        <v>272.2</v>
      </c>
      <c r="G44" s="78"/>
      <c r="H44" s="78"/>
      <c r="I44" s="78"/>
      <c r="J44" s="78"/>
      <c r="K44" s="78"/>
      <c r="L44" s="78"/>
      <c r="M44" s="78"/>
      <c r="N44" s="78"/>
    </row>
    <row r="45" spans="1:14" ht="12.75">
      <c r="A45" s="17" t="s">
        <v>38</v>
      </c>
      <c r="B45" s="18" t="s">
        <v>16</v>
      </c>
      <c r="C45" s="18" t="s">
        <v>27</v>
      </c>
      <c r="D45" s="18"/>
      <c r="E45" s="18"/>
      <c r="F45" s="28">
        <f>F46</f>
        <v>272.2</v>
      </c>
      <c r="G45" s="75"/>
      <c r="H45" s="75"/>
      <c r="I45" s="75"/>
      <c r="J45" s="75"/>
      <c r="K45" s="75"/>
      <c r="L45" s="75"/>
      <c r="M45" s="75"/>
      <c r="N45" s="75"/>
    </row>
    <row r="46" spans="1:14" ht="15.75" customHeight="1">
      <c r="A46" s="17" t="s">
        <v>39</v>
      </c>
      <c r="B46" s="18" t="s">
        <v>16</v>
      </c>
      <c r="C46" s="18" t="s">
        <v>27</v>
      </c>
      <c r="D46" s="18" t="s">
        <v>68</v>
      </c>
      <c r="E46" s="18"/>
      <c r="F46" s="28">
        <f>F47</f>
        <v>272.2</v>
      </c>
      <c r="G46" s="75"/>
      <c r="H46" s="75"/>
      <c r="I46" s="75"/>
      <c r="J46" s="75"/>
      <c r="K46" s="75"/>
      <c r="L46" s="75"/>
      <c r="M46" s="75"/>
      <c r="N46" s="75"/>
    </row>
    <row r="47" spans="1:14" ht="25.5">
      <c r="A47" s="17" t="s">
        <v>40</v>
      </c>
      <c r="B47" s="18" t="s">
        <v>16</v>
      </c>
      <c r="C47" s="18" t="s">
        <v>27</v>
      </c>
      <c r="D47" s="18" t="s">
        <v>69</v>
      </c>
      <c r="E47" s="18"/>
      <c r="F47" s="28">
        <f>F48</f>
        <v>272.2</v>
      </c>
      <c r="G47" s="75"/>
      <c r="H47" s="75"/>
      <c r="I47" s="75"/>
      <c r="J47" s="75"/>
      <c r="K47" s="75"/>
      <c r="L47" s="75"/>
      <c r="M47" s="75"/>
      <c r="N47" s="75"/>
    </row>
    <row r="48" spans="1:14" ht="12.75">
      <c r="A48" s="21" t="s">
        <v>28</v>
      </c>
      <c r="B48" s="18" t="s">
        <v>16</v>
      </c>
      <c r="C48" s="18" t="s">
        <v>27</v>
      </c>
      <c r="D48" s="18" t="s">
        <v>69</v>
      </c>
      <c r="E48" s="18" t="s">
        <v>152</v>
      </c>
      <c r="F48" s="28">
        <v>272.2</v>
      </c>
      <c r="G48" s="75"/>
      <c r="H48" s="75"/>
      <c r="I48" s="75"/>
      <c r="J48" s="75"/>
      <c r="K48" s="75"/>
      <c r="L48" s="75"/>
      <c r="M48" s="75"/>
      <c r="N48" s="75"/>
    </row>
    <row r="49" spans="1:14" s="74" customFormat="1" ht="15.75">
      <c r="A49" s="83" t="s">
        <v>113</v>
      </c>
      <c r="B49" s="47" t="s">
        <v>27</v>
      </c>
      <c r="C49" s="47" t="s">
        <v>37</v>
      </c>
      <c r="D49" s="47"/>
      <c r="E49" s="47"/>
      <c r="F49" s="58">
        <f>F50+F53</f>
        <v>421</v>
      </c>
      <c r="G49" s="59">
        <f>H49-F49</f>
        <v>1029</v>
      </c>
      <c r="H49" s="58">
        <v>1450</v>
      </c>
      <c r="I49" s="78"/>
      <c r="J49" s="78"/>
      <c r="K49" s="78"/>
      <c r="L49" s="78"/>
      <c r="M49" s="78"/>
      <c r="N49" s="78"/>
    </row>
    <row r="50" spans="1:14" s="74" customFormat="1" ht="25.5">
      <c r="A50" s="95" t="s">
        <v>165</v>
      </c>
      <c r="B50" s="47" t="s">
        <v>27</v>
      </c>
      <c r="C50" s="47" t="s">
        <v>162</v>
      </c>
      <c r="D50" s="47"/>
      <c r="E50" s="47"/>
      <c r="F50" s="40">
        <v>365</v>
      </c>
      <c r="G50" s="59"/>
      <c r="H50" s="58"/>
      <c r="I50" s="78"/>
      <c r="J50" s="78"/>
      <c r="K50" s="78"/>
      <c r="L50" s="78"/>
      <c r="M50" s="78"/>
      <c r="N50" s="78"/>
    </row>
    <row r="51" spans="1:14" s="74" customFormat="1" ht="51">
      <c r="A51" s="62" t="s">
        <v>101</v>
      </c>
      <c r="B51" s="47" t="s">
        <v>27</v>
      </c>
      <c r="C51" s="47" t="s">
        <v>162</v>
      </c>
      <c r="D51" s="18" t="s">
        <v>128</v>
      </c>
      <c r="E51" s="19"/>
      <c r="F51" s="40">
        <v>365</v>
      </c>
      <c r="G51" s="59"/>
      <c r="H51" s="58"/>
      <c r="I51" s="78"/>
      <c r="J51" s="78"/>
      <c r="K51" s="78"/>
      <c r="L51" s="78"/>
      <c r="M51" s="78"/>
      <c r="N51" s="78"/>
    </row>
    <row r="52" spans="1:14" s="74" customFormat="1" ht="12.75">
      <c r="A52" s="62" t="s">
        <v>42</v>
      </c>
      <c r="B52" s="47" t="s">
        <v>27</v>
      </c>
      <c r="C52" s="47" t="s">
        <v>162</v>
      </c>
      <c r="D52" s="18" t="s">
        <v>128</v>
      </c>
      <c r="E52" s="18" t="s">
        <v>57</v>
      </c>
      <c r="F52" s="40">
        <v>365</v>
      </c>
      <c r="G52" s="59"/>
      <c r="H52" s="58"/>
      <c r="I52" s="78"/>
      <c r="J52" s="78"/>
      <c r="K52" s="78"/>
      <c r="L52" s="78"/>
      <c r="M52" s="78"/>
      <c r="N52" s="78"/>
    </row>
    <row r="53" spans="1:14" ht="25.5">
      <c r="A53" s="56" t="s">
        <v>112</v>
      </c>
      <c r="B53" s="39" t="s">
        <v>27</v>
      </c>
      <c r="C53" s="39" t="s">
        <v>54</v>
      </c>
      <c r="D53" s="39"/>
      <c r="E53" s="39"/>
      <c r="F53" s="49">
        <v>56</v>
      </c>
      <c r="G53" s="54">
        <f>H53-F53</f>
        <v>1394</v>
      </c>
      <c r="H53" s="40">
        <v>1450</v>
      </c>
      <c r="I53" s="75"/>
      <c r="J53" s="75"/>
      <c r="K53" s="75"/>
      <c r="L53" s="75"/>
      <c r="M53" s="75"/>
      <c r="N53" s="75"/>
    </row>
    <row r="54" spans="1:14" ht="38.25">
      <c r="A54" s="56" t="s">
        <v>114</v>
      </c>
      <c r="B54" s="45" t="s">
        <v>27</v>
      </c>
      <c r="C54" s="39" t="s">
        <v>54</v>
      </c>
      <c r="D54" s="39" t="s">
        <v>106</v>
      </c>
      <c r="E54" s="39"/>
      <c r="F54" s="49">
        <v>56</v>
      </c>
      <c r="G54" s="54"/>
      <c r="H54" s="40">
        <v>1450</v>
      </c>
      <c r="I54" s="75"/>
      <c r="J54" s="75"/>
      <c r="K54" s="75"/>
      <c r="L54" s="75"/>
      <c r="M54" s="75"/>
      <c r="N54" s="75"/>
    </row>
    <row r="55" spans="1:14" ht="38.25">
      <c r="A55" s="56" t="s">
        <v>115</v>
      </c>
      <c r="B55" s="45" t="s">
        <v>27</v>
      </c>
      <c r="C55" s="39" t="s">
        <v>54</v>
      </c>
      <c r="D55" s="39" t="s">
        <v>106</v>
      </c>
      <c r="E55" s="39" t="s">
        <v>107</v>
      </c>
      <c r="F55" s="49">
        <v>56</v>
      </c>
      <c r="G55" s="54"/>
      <c r="H55" s="40">
        <v>1450</v>
      </c>
      <c r="I55" s="75"/>
      <c r="J55" s="75"/>
      <c r="K55" s="75"/>
      <c r="L55" s="75"/>
      <c r="M55" s="75"/>
      <c r="N55" s="75"/>
    </row>
    <row r="56" spans="1:14" ht="12.75">
      <c r="A56" s="56" t="s">
        <v>153</v>
      </c>
      <c r="B56" s="45" t="s">
        <v>11</v>
      </c>
      <c r="C56" s="39"/>
      <c r="D56" s="39"/>
      <c r="E56" s="39"/>
      <c r="F56" s="49">
        <v>835.2</v>
      </c>
      <c r="G56" s="86"/>
      <c r="H56" s="87"/>
      <c r="I56" s="75"/>
      <c r="J56" s="75"/>
      <c r="K56" s="75"/>
      <c r="L56" s="75"/>
      <c r="M56" s="75"/>
      <c r="N56" s="75"/>
    </row>
    <row r="57" spans="1:14" ht="12.75">
      <c r="A57" s="56" t="s">
        <v>154</v>
      </c>
      <c r="B57" s="45" t="s">
        <v>11</v>
      </c>
      <c r="C57" s="39" t="s">
        <v>151</v>
      </c>
      <c r="D57" s="39"/>
      <c r="E57" s="39"/>
      <c r="F57" s="49">
        <v>835.2</v>
      </c>
      <c r="G57" s="86"/>
      <c r="H57" s="87"/>
      <c r="I57" s="75"/>
      <c r="J57" s="75"/>
      <c r="K57" s="75"/>
      <c r="L57" s="75"/>
      <c r="M57" s="75"/>
      <c r="N57" s="75"/>
    </row>
    <row r="58" spans="1:14" ht="12.75">
      <c r="A58" s="62" t="s">
        <v>51</v>
      </c>
      <c r="B58" s="45" t="s">
        <v>11</v>
      </c>
      <c r="C58" s="39" t="s">
        <v>151</v>
      </c>
      <c r="D58" s="18" t="s">
        <v>125</v>
      </c>
      <c r="E58" s="39"/>
      <c r="F58" s="49">
        <v>835.2</v>
      </c>
      <c r="G58" s="86"/>
      <c r="H58" s="87"/>
      <c r="I58" s="75"/>
      <c r="J58" s="75"/>
      <c r="K58" s="75"/>
      <c r="L58" s="75"/>
      <c r="M58" s="75"/>
      <c r="N58" s="75"/>
    </row>
    <row r="59" spans="1:14" ht="45" customHeight="1">
      <c r="A59" s="63" t="s">
        <v>119</v>
      </c>
      <c r="B59" s="45" t="s">
        <v>11</v>
      </c>
      <c r="C59" s="39" t="s">
        <v>151</v>
      </c>
      <c r="D59" s="22" t="s">
        <v>118</v>
      </c>
      <c r="E59" s="39"/>
      <c r="F59" s="49">
        <v>835.2</v>
      </c>
      <c r="G59" s="86"/>
      <c r="H59" s="87"/>
      <c r="I59" s="75"/>
      <c r="J59" s="75"/>
      <c r="K59" s="75"/>
      <c r="L59" s="75"/>
      <c r="M59" s="75"/>
      <c r="N59" s="75"/>
    </row>
    <row r="60" spans="1:14" ht="12.75">
      <c r="A60" s="21" t="s">
        <v>49</v>
      </c>
      <c r="B60" s="45" t="s">
        <v>11</v>
      </c>
      <c r="C60" s="39" t="s">
        <v>151</v>
      </c>
      <c r="D60" s="39" t="s">
        <v>62</v>
      </c>
      <c r="E60" s="39"/>
      <c r="F60" s="49">
        <v>835.2</v>
      </c>
      <c r="G60" s="86"/>
      <c r="H60" s="87"/>
      <c r="I60" s="75"/>
      <c r="J60" s="75"/>
      <c r="K60" s="75"/>
      <c r="L60" s="75"/>
      <c r="M60" s="75"/>
      <c r="N60" s="75"/>
    </row>
    <row r="61" spans="1:14" ht="12.75">
      <c r="A61" s="56" t="s">
        <v>42</v>
      </c>
      <c r="B61" s="45" t="s">
        <v>11</v>
      </c>
      <c r="C61" s="39" t="s">
        <v>151</v>
      </c>
      <c r="D61" s="39" t="s">
        <v>62</v>
      </c>
      <c r="E61" s="39" t="s">
        <v>57</v>
      </c>
      <c r="F61" s="49">
        <v>835.2</v>
      </c>
      <c r="G61" s="86"/>
      <c r="H61" s="87"/>
      <c r="I61" s="75"/>
      <c r="J61" s="75"/>
      <c r="K61" s="75"/>
      <c r="L61" s="75"/>
      <c r="M61" s="75"/>
      <c r="N61" s="75"/>
    </row>
    <row r="62" spans="1:14" s="74" customFormat="1" ht="13.5" customHeight="1">
      <c r="A62" s="38" t="s">
        <v>13</v>
      </c>
      <c r="B62" s="47" t="s">
        <v>4</v>
      </c>
      <c r="C62" s="47" t="s">
        <v>3</v>
      </c>
      <c r="D62" s="47" t="s">
        <v>3</v>
      </c>
      <c r="E62" s="47" t="s">
        <v>3</v>
      </c>
      <c r="F62" s="48">
        <f>F63+F75</f>
        <v>19580</v>
      </c>
      <c r="N62" s="78"/>
    </row>
    <row r="63" spans="1:14" s="74" customFormat="1" ht="18" customHeight="1">
      <c r="A63" s="46" t="s">
        <v>18</v>
      </c>
      <c r="B63" s="42" t="s">
        <v>4</v>
      </c>
      <c r="C63" s="42" t="s">
        <v>16</v>
      </c>
      <c r="D63" s="42" t="s">
        <v>3</v>
      </c>
      <c r="E63" s="42" t="s">
        <v>3</v>
      </c>
      <c r="F63" s="51">
        <f>F64+F68+F72</f>
        <v>8291</v>
      </c>
      <c r="G63" s="78"/>
      <c r="H63" s="78"/>
      <c r="I63" s="78"/>
      <c r="J63" s="78"/>
      <c r="K63" s="78"/>
      <c r="L63" s="78"/>
      <c r="M63" s="78"/>
      <c r="N63" s="78"/>
    </row>
    <row r="64" spans="1:14" s="74" customFormat="1" ht="18" customHeight="1">
      <c r="A64" s="64" t="s">
        <v>51</v>
      </c>
      <c r="B64" s="19" t="s">
        <v>21</v>
      </c>
      <c r="C64" s="19" t="s">
        <v>16</v>
      </c>
      <c r="D64" s="19" t="s">
        <v>98</v>
      </c>
      <c r="E64" s="42"/>
      <c r="F64" s="51">
        <f>F65</f>
        <v>5252</v>
      </c>
      <c r="G64" s="78"/>
      <c r="H64" s="78"/>
      <c r="I64" s="78"/>
      <c r="J64" s="78"/>
      <c r="K64" s="78"/>
      <c r="L64" s="78"/>
      <c r="M64" s="78"/>
      <c r="N64" s="78"/>
    </row>
    <row r="65" spans="1:14" ht="51.75" customHeight="1">
      <c r="A65" s="62" t="s">
        <v>119</v>
      </c>
      <c r="B65" s="22" t="s">
        <v>21</v>
      </c>
      <c r="C65" s="22" t="s">
        <v>16</v>
      </c>
      <c r="D65" s="22" t="s">
        <v>118</v>
      </c>
      <c r="E65" s="22"/>
      <c r="F65" s="29">
        <f>F66</f>
        <v>5252</v>
      </c>
      <c r="G65" s="75"/>
      <c r="H65" s="75"/>
      <c r="I65" s="75"/>
      <c r="J65" s="75"/>
      <c r="K65" s="75"/>
      <c r="L65" s="75"/>
      <c r="M65" s="75"/>
      <c r="N65" s="75"/>
    </row>
    <row r="66" spans="1:14" ht="30" customHeight="1">
      <c r="A66" s="63" t="s">
        <v>55</v>
      </c>
      <c r="B66" s="22" t="s">
        <v>21</v>
      </c>
      <c r="C66" s="22" t="s">
        <v>16</v>
      </c>
      <c r="D66" s="22" t="s">
        <v>62</v>
      </c>
      <c r="E66" s="22"/>
      <c r="F66" s="29">
        <f>F67</f>
        <v>5252</v>
      </c>
      <c r="G66" s="75"/>
      <c r="H66" s="75"/>
      <c r="I66" s="75"/>
      <c r="J66" s="75"/>
      <c r="K66" s="75"/>
      <c r="L66" s="75"/>
      <c r="M66" s="75"/>
      <c r="N66" s="75"/>
    </row>
    <row r="67" spans="1:14" ht="18" customHeight="1">
      <c r="A67" s="21" t="s">
        <v>49</v>
      </c>
      <c r="B67" s="22" t="s">
        <v>21</v>
      </c>
      <c r="C67" s="22" t="s">
        <v>16</v>
      </c>
      <c r="D67" s="22" t="s">
        <v>62</v>
      </c>
      <c r="E67" s="22" t="s">
        <v>50</v>
      </c>
      <c r="F67" s="29">
        <v>5252</v>
      </c>
      <c r="G67" s="75"/>
      <c r="H67" s="75"/>
      <c r="I67" s="75"/>
      <c r="J67" s="75"/>
      <c r="K67" s="75"/>
      <c r="L67" s="75"/>
      <c r="M67" s="75"/>
      <c r="N67" s="75"/>
    </row>
    <row r="68" spans="1:14" ht="15" customHeight="1">
      <c r="A68" s="21" t="s">
        <v>56</v>
      </c>
      <c r="B68" s="22" t="s">
        <v>21</v>
      </c>
      <c r="C68" s="22" t="s">
        <v>16</v>
      </c>
      <c r="D68" s="22" t="s">
        <v>61</v>
      </c>
      <c r="E68" s="22"/>
      <c r="F68" s="29">
        <v>2903.6</v>
      </c>
      <c r="G68" s="75"/>
      <c r="H68" s="75"/>
      <c r="I68" s="75"/>
      <c r="J68" s="75"/>
      <c r="K68" s="75"/>
      <c r="L68" s="75"/>
      <c r="M68" s="75"/>
      <c r="N68" s="75"/>
    </row>
    <row r="69" spans="1:14" ht="39" customHeight="1">
      <c r="A69" s="21" t="s">
        <v>132</v>
      </c>
      <c r="B69" s="22" t="s">
        <v>21</v>
      </c>
      <c r="C69" s="22" t="s">
        <v>16</v>
      </c>
      <c r="D69" s="22" t="s">
        <v>116</v>
      </c>
      <c r="E69" s="22"/>
      <c r="F69" s="29">
        <v>2903.6</v>
      </c>
      <c r="G69" s="75"/>
      <c r="H69" s="75"/>
      <c r="I69" s="75"/>
      <c r="J69" s="75"/>
      <c r="K69" s="75"/>
      <c r="L69" s="75"/>
      <c r="M69" s="75"/>
      <c r="N69" s="75"/>
    </row>
    <row r="70" spans="1:14" ht="39" customHeight="1">
      <c r="A70" s="21" t="s">
        <v>117</v>
      </c>
      <c r="B70" s="22" t="s">
        <v>21</v>
      </c>
      <c r="C70" s="22" t="s">
        <v>16</v>
      </c>
      <c r="D70" s="22" t="s">
        <v>158</v>
      </c>
      <c r="E70" s="22"/>
      <c r="F70" s="29">
        <v>2903.6</v>
      </c>
      <c r="G70" s="75"/>
      <c r="H70" s="75"/>
      <c r="I70" s="75"/>
      <c r="J70" s="75"/>
      <c r="K70" s="75"/>
      <c r="L70" s="75"/>
      <c r="M70" s="75"/>
      <c r="N70" s="75"/>
    </row>
    <row r="71" spans="1:14" ht="15" customHeight="1">
      <c r="A71" s="21" t="s">
        <v>28</v>
      </c>
      <c r="B71" s="22" t="s">
        <v>21</v>
      </c>
      <c r="C71" s="22" t="s">
        <v>16</v>
      </c>
      <c r="D71" s="22" t="s">
        <v>158</v>
      </c>
      <c r="E71" s="22" t="s">
        <v>152</v>
      </c>
      <c r="F71" s="29">
        <v>2903.6</v>
      </c>
      <c r="G71" s="75"/>
      <c r="H71" s="75"/>
      <c r="I71" s="75"/>
      <c r="J71" s="75"/>
      <c r="K71" s="75"/>
      <c r="L71" s="75"/>
      <c r="M71" s="75"/>
      <c r="N71" s="75"/>
    </row>
    <row r="72" spans="1:14" ht="16.5" customHeight="1">
      <c r="A72" s="57" t="s">
        <v>81</v>
      </c>
      <c r="B72" s="22" t="s">
        <v>21</v>
      </c>
      <c r="C72" s="22" t="s">
        <v>16</v>
      </c>
      <c r="D72" s="22" t="s">
        <v>82</v>
      </c>
      <c r="E72" s="22"/>
      <c r="F72" s="22" t="s">
        <v>148</v>
      </c>
      <c r="G72" s="29"/>
      <c r="H72" s="30"/>
      <c r="I72" s="29">
        <v>430.7</v>
      </c>
      <c r="J72" s="75"/>
      <c r="K72" s="75"/>
      <c r="L72" s="75"/>
      <c r="M72" s="75"/>
      <c r="N72" s="75"/>
    </row>
    <row r="73" spans="1:14" ht="27" customHeight="1">
      <c r="A73" s="56" t="s">
        <v>133</v>
      </c>
      <c r="B73" s="22" t="s">
        <v>21</v>
      </c>
      <c r="C73" s="22" t="s">
        <v>16</v>
      </c>
      <c r="D73" s="22" t="s">
        <v>86</v>
      </c>
      <c r="E73" s="22"/>
      <c r="F73" s="22" t="s">
        <v>148</v>
      </c>
      <c r="G73" s="29"/>
      <c r="H73" s="30"/>
      <c r="I73" s="29">
        <v>430.7</v>
      </c>
      <c r="J73" s="75"/>
      <c r="K73" s="75"/>
      <c r="L73" s="75"/>
      <c r="M73" s="75"/>
      <c r="N73" s="75"/>
    </row>
    <row r="74" spans="1:14" ht="28.5" customHeight="1">
      <c r="A74" s="56" t="s">
        <v>134</v>
      </c>
      <c r="B74" s="22" t="s">
        <v>21</v>
      </c>
      <c r="C74" s="22" t="s">
        <v>16</v>
      </c>
      <c r="D74" s="22" t="s">
        <v>86</v>
      </c>
      <c r="E74" s="22" t="s">
        <v>87</v>
      </c>
      <c r="F74" s="29">
        <v>135.4</v>
      </c>
      <c r="G74" s="30"/>
      <c r="H74" s="29">
        <v>430.7</v>
      </c>
      <c r="I74" s="29">
        <v>430.7</v>
      </c>
      <c r="J74" s="75"/>
      <c r="K74" s="75"/>
      <c r="L74" s="75"/>
      <c r="M74" s="75"/>
      <c r="N74" s="75"/>
    </row>
    <row r="75" spans="1:15" ht="16.5" customHeight="1">
      <c r="A75" s="46" t="s">
        <v>24</v>
      </c>
      <c r="B75" s="42" t="s">
        <v>21</v>
      </c>
      <c r="C75" s="42" t="s">
        <v>27</v>
      </c>
      <c r="D75" s="42"/>
      <c r="E75" s="42"/>
      <c r="F75" s="43">
        <f>F79+F77</f>
        <v>11289</v>
      </c>
      <c r="G75" s="75"/>
      <c r="H75" s="75"/>
      <c r="I75" s="75"/>
      <c r="J75" s="75"/>
      <c r="K75" s="75"/>
      <c r="L75" s="75"/>
      <c r="M75" s="75"/>
      <c r="N75" s="75"/>
      <c r="O75" s="79"/>
    </row>
    <row r="76" spans="1:15" ht="16.5" customHeight="1">
      <c r="A76" s="20" t="s">
        <v>56</v>
      </c>
      <c r="B76" s="18" t="s">
        <v>21</v>
      </c>
      <c r="C76" s="18" t="s">
        <v>27</v>
      </c>
      <c r="D76" s="18" t="s">
        <v>61</v>
      </c>
      <c r="E76" s="19"/>
      <c r="F76" s="25">
        <v>8941.7</v>
      </c>
      <c r="G76" s="30"/>
      <c r="H76" s="26">
        <v>8941.7</v>
      </c>
      <c r="I76" s="75"/>
      <c r="J76" s="75"/>
      <c r="K76" s="75"/>
      <c r="L76" s="75"/>
      <c r="M76" s="75"/>
      <c r="N76" s="75"/>
      <c r="O76" s="79"/>
    </row>
    <row r="77" spans="1:15" ht="30" customHeight="1">
      <c r="A77" s="21" t="s">
        <v>120</v>
      </c>
      <c r="B77" s="18" t="s">
        <v>21</v>
      </c>
      <c r="C77" s="18" t="s">
        <v>27</v>
      </c>
      <c r="D77" s="18" t="s">
        <v>70</v>
      </c>
      <c r="E77" s="19"/>
      <c r="F77" s="26">
        <v>6785.2</v>
      </c>
      <c r="G77" s="30" t="e">
        <f aca="true" t="shared" si="0" ref="G77:G87">H77-F77</f>
        <v>#REF!</v>
      </c>
      <c r="H77" s="26" t="e">
        <f>#REF!+#REF!</f>
        <v>#REF!</v>
      </c>
      <c r="I77" s="75"/>
      <c r="J77" s="75"/>
      <c r="K77" s="75"/>
      <c r="L77" s="75"/>
      <c r="M77" s="75"/>
      <c r="N77" s="75"/>
      <c r="O77" s="79"/>
    </row>
    <row r="78" spans="1:15" ht="15" customHeight="1">
      <c r="A78" s="21" t="s">
        <v>43</v>
      </c>
      <c r="B78" s="18" t="s">
        <v>21</v>
      </c>
      <c r="C78" s="18" t="s">
        <v>27</v>
      </c>
      <c r="D78" s="18" t="s">
        <v>70</v>
      </c>
      <c r="E78" s="18" t="s">
        <v>44</v>
      </c>
      <c r="F78" s="26">
        <v>6785.2</v>
      </c>
      <c r="G78" s="30">
        <f t="shared" si="0"/>
        <v>2156.500000000001</v>
      </c>
      <c r="H78" s="26">
        <v>8941.7</v>
      </c>
      <c r="I78" s="75"/>
      <c r="J78" s="75"/>
      <c r="K78" s="75"/>
      <c r="L78" s="75"/>
      <c r="M78" s="75"/>
      <c r="N78" s="75"/>
      <c r="O78" s="79"/>
    </row>
    <row r="79" spans="1:15" ht="15.75" customHeight="1">
      <c r="A79" s="57" t="s">
        <v>81</v>
      </c>
      <c r="B79" s="22" t="s">
        <v>21</v>
      </c>
      <c r="C79" s="22" t="s">
        <v>27</v>
      </c>
      <c r="D79" s="22" t="s">
        <v>82</v>
      </c>
      <c r="E79" s="22"/>
      <c r="F79" s="29">
        <f>F80+F83</f>
        <v>4503.8</v>
      </c>
      <c r="G79" s="30" t="e">
        <f t="shared" si="0"/>
        <v>#REF!</v>
      </c>
      <c r="H79" s="29" t="e">
        <f>H80+H83</f>
        <v>#REF!</v>
      </c>
      <c r="I79" s="75"/>
      <c r="J79" s="75"/>
      <c r="K79" s="75"/>
      <c r="L79" s="75"/>
      <c r="M79" s="75"/>
      <c r="N79" s="75"/>
      <c r="O79" s="79"/>
    </row>
    <row r="80" spans="1:14" ht="25.5" customHeight="1">
      <c r="A80" s="56" t="s">
        <v>135</v>
      </c>
      <c r="B80" s="18" t="s">
        <v>21</v>
      </c>
      <c r="C80" s="18" t="s">
        <v>27</v>
      </c>
      <c r="D80" s="18" t="s">
        <v>83</v>
      </c>
      <c r="E80" s="18"/>
      <c r="F80" s="26">
        <f>F81+F82</f>
        <v>2250</v>
      </c>
      <c r="G80" s="30">
        <f t="shared" si="0"/>
        <v>1077.8999999999996</v>
      </c>
      <c r="H80" s="26">
        <f>H81+H82</f>
        <v>3327.8999999999996</v>
      </c>
      <c r="I80" s="75"/>
      <c r="J80" s="75"/>
      <c r="K80" s="75"/>
      <c r="L80" s="75"/>
      <c r="M80" s="75"/>
      <c r="N80" s="75"/>
    </row>
    <row r="81" spans="1:14" ht="42.75" customHeight="1">
      <c r="A81" s="55" t="s">
        <v>136</v>
      </c>
      <c r="B81" s="18" t="s">
        <v>21</v>
      </c>
      <c r="C81" s="18" t="s">
        <v>27</v>
      </c>
      <c r="D81" s="18" t="s">
        <v>83</v>
      </c>
      <c r="E81" s="18" t="s">
        <v>84</v>
      </c>
      <c r="F81" s="26">
        <v>1700</v>
      </c>
      <c r="G81" s="30">
        <f t="shared" si="0"/>
        <v>1077.1</v>
      </c>
      <c r="H81" s="26">
        <v>2777.1</v>
      </c>
      <c r="I81" s="75"/>
      <c r="J81" s="75"/>
      <c r="K81" s="75"/>
      <c r="L81" s="75"/>
      <c r="M81" s="75"/>
      <c r="N81" s="75"/>
    </row>
    <row r="82" spans="1:14" ht="39.75" customHeight="1">
      <c r="A82" s="56" t="s">
        <v>137</v>
      </c>
      <c r="B82" s="18" t="s">
        <v>21</v>
      </c>
      <c r="C82" s="18" t="s">
        <v>27</v>
      </c>
      <c r="D82" s="18" t="s">
        <v>83</v>
      </c>
      <c r="E82" s="18" t="s">
        <v>85</v>
      </c>
      <c r="F82" s="26">
        <v>550</v>
      </c>
      <c r="G82" s="30">
        <f t="shared" si="0"/>
        <v>0.7999999999999545</v>
      </c>
      <c r="H82" s="26">
        <v>550.8</v>
      </c>
      <c r="I82" s="75"/>
      <c r="J82" s="75"/>
      <c r="K82" s="75"/>
      <c r="L82" s="75"/>
      <c r="M82" s="75"/>
      <c r="N82" s="75"/>
    </row>
    <row r="83" spans="1:14" ht="30" customHeight="1">
      <c r="A83" s="55" t="s">
        <v>138</v>
      </c>
      <c r="B83" s="18" t="s">
        <v>21</v>
      </c>
      <c r="C83" s="18" t="s">
        <v>27</v>
      </c>
      <c r="D83" s="18" t="s">
        <v>88</v>
      </c>
      <c r="E83" s="18"/>
      <c r="F83" s="26">
        <f>F84+F85+F86+F87</f>
        <v>2253.8</v>
      </c>
      <c r="G83" s="30" t="e">
        <f t="shared" si="0"/>
        <v>#REF!</v>
      </c>
      <c r="H83" s="26" t="e">
        <f>H84+H85+H86+#REF!+H87</f>
        <v>#REF!</v>
      </c>
      <c r="I83" s="75"/>
      <c r="J83" s="75"/>
      <c r="K83" s="75"/>
      <c r="L83" s="75"/>
      <c r="M83" s="75"/>
      <c r="N83" s="75"/>
    </row>
    <row r="84" spans="1:14" ht="36.75" customHeight="1">
      <c r="A84" s="56" t="s">
        <v>139</v>
      </c>
      <c r="B84" s="18" t="s">
        <v>21</v>
      </c>
      <c r="C84" s="18" t="s">
        <v>27</v>
      </c>
      <c r="D84" s="18" t="s">
        <v>88</v>
      </c>
      <c r="E84" s="18" t="s">
        <v>89</v>
      </c>
      <c r="F84" s="26">
        <v>250</v>
      </c>
      <c r="G84" s="30">
        <f t="shared" si="0"/>
        <v>258</v>
      </c>
      <c r="H84" s="26">
        <v>508</v>
      </c>
      <c r="I84" s="75"/>
      <c r="J84" s="75"/>
      <c r="K84" s="75"/>
      <c r="L84" s="75"/>
      <c r="M84" s="75"/>
      <c r="N84" s="75"/>
    </row>
    <row r="85" spans="1:14" ht="39" customHeight="1">
      <c r="A85" s="55" t="s">
        <v>140</v>
      </c>
      <c r="B85" s="18" t="s">
        <v>21</v>
      </c>
      <c r="C85" s="18" t="s">
        <v>27</v>
      </c>
      <c r="D85" s="18" t="s">
        <v>88</v>
      </c>
      <c r="E85" s="18" t="s">
        <v>90</v>
      </c>
      <c r="F85" s="26">
        <v>140.1</v>
      </c>
      <c r="G85" s="30">
        <f t="shared" si="0"/>
        <v>96.9</v>
      </c>
      <c r="H85" s="26">
        <v>237</v>
      </c>
      <c r="I85" s="75"/>
      <c r="J85" s="75"/>
      <c r="K85" s="75"/>
      <c r="L85" s="75"/>
      <c r="M85" s="75"/>
      <c r="N85" s="75"/>
    </row>
    <row r="86" spans="1:14" ht="42.75" customHeight="1">
      <c r="A86" s="56" t="s">
        <v>141</v>
      </c>
      <c r="B86" s="18" t="s">
        <v>21</v>
      </c>
      <c r="C86" s="18" t="s">
        <v>27</v>
      </c>
      <c r="D86" s="18" t="s">
        <v>88</v>
      </c>
      <c r="E86" s="18" t="s">
        <v>91</v>
      </c>
      <c r="F86" s="26">
        <v>1764.7</v>
      </c>
      <c r="G86" s="30">
        <f t="shared" si="0"/>
        <v>-100.70000000000005</v>
      </c>
      <c r="H86" s="26">
        <v>1664</v>
      </c>
      <c r="I86" s="75"/>
      <c r="J86" s="75"/>
      <c r="K86" s="75"/>
      <c r="L86" s="75"/>
      <c r="M86" s="75"/>
      <c r="N86" s="75"/>
    </row>
    <row r="87" spans="1:14" ht="40.5" customHeight="1">
      <c r="A87" s="56" t="s">
        <v>142</v>
      </c>
      <c r="B87" s="18" t="s">
        <v>21</v>
      </c>
      <c r="C87" s="18" t="s">
        <v>27</v>
      </c>
      <c r="D87" s="18" t="s">
        <v>88</v>
      </c>
      <c r="E87" s="18" t="s">
        <v>92</v>
      </c>
      <c r="F87" s="26">
        <v>99</v>
      </c>
      <c r="G87" s="30">
        <f t="shared" si="0"/>
        <v>336</v>
      </c>
      <c r="H87" s="26">
        <v>435</v>
      </c>
      <c r="I87" s="75"/>
      <c r="J87" s="75"/>
      <c r="K87" s="75"/>
      <c r="L87" s="75"/>
      <c r="M87" s="75"/>
      <c r="N87" s="75"/>
    </row>
    <row r="88" spans="1:6" ht="24.75" customHeight="1">
      <c r="A88" s="44" t="s">
        <v>159</v>
      </c>
      <c r="B88" s="42" t="s">
        <v>5</v>
      </c>
      <c r="C88" s="42" t="s">
        <v>3</v>
      </c>
      <c r="D88" s="42" t="s">
        <v>3</v>
      </c>
      <c r="E88" s="42" t="s">
        <v>3</v>
      </c>
      <c r="F88" s="43">
        <f>F89</f>
        <v>325.3</v>
      </c>
    </row>
    <row r="89" spans="1:6" ht="16.5" customHeight="1">
      <c r="A89" s="21" t="s">
        <v>161</v>
      </c>
      <c r="B89" s="18" t="s">
        <v>5</v>
      </c>
      <c r="C89" s="18" t="s">
        <v>11</v>
      </c>
      <c r="D89" s="18" t="s">
        <v>3</v>
      </c>
      <c r="E89" s="18" t="s">
        <v>3</v>
      </c>
      <c r="F89" s="49">
        <f>F90</f>
        <v>325.3</v>
      </c>
    </row>
    <row r="90" spans="1:8" ht="28.5" customHeight="1">
      <c r="A90" s="56" t="s">
        <v>111</v>
      </c>
      <c r="B90" s="18" t="s">
        <v>41</v>
      </c>
      <c r="C90" s="18" t="s">
        <v>11</v>
      </c>
      <c r="D90" s="18" t="s">
        <v>93</v>
      </c>
      <c r="E90" s="18"/>
      <c r="F90" s="40">
        <f>F91</f>
        <v>325.3</v>
      </c>
      <c r="G90" s="30">
        <f>H90-F90</f>
        <v>19.69999999999999</v>
      </c>
      <c r="H90" s="26">
        <f>H91</f>
        <v>345</v>
      </c>
    </row>
    <row r="91" spans="1:8" ht="40.5" customHeight="1">
      <c r="A91" s="56" t="s">
        <v>143</v>
      </c>
      <c r="B91" s="18" t="s">
        <v>41</v>
      </c>
      <c r="C91" s="18" t="s">
        <v>11</v>
      </c>
      <c r="D91" s="18" t="s">
        <v>93</v>
      </c>
      <c r="E91" s="18" t="s">
        <v>94</v>
      </c>
      <c r="F91" s="40">
        <v>325.3</v>
      </c>
      <c r="G91" s="30">
        <f>H91-F91</f>
        <v>19.69999999999999</v>
      </c>
      <c r="H91" s="26">
        <v>345</v>
      </c>
    </row>
    <row r="92" spans="1:8" ht="13.5" customHeight="1">
      <c r="A92" s="38" t="s">
        <v>80</v>
      </c>
      <c r="B92" s="47" t="s">
        <v>60</v>
      </c>
      <c r="C92" s="39"/>
      <c r="D92" s="39"/>
      <c r="E92" s="39"/>
      <c r="F92" s="40">
        <f>F93</f>
        <v>98</v>
      </c>
      <c r="G92" s="32"/>
      <c r="H92" s="31">
        <f>H93</f>
        <v>53.8</v>
      </c>
    </row>
    <row r="93" spans="1:8" ht="17.25" customHeight="1">
      <c r="A93" s="37" t="s">
        <v>72</v>
      </c>
      <c r="B93" s="18" t="s">
        <v>60</v>
      </c>
      <c r="C93" s="18" t="s">
        <v>12</v>
      </c>
      <c r="D93" s="18"/>
      <c r="E93" s="18"/>
      <c r="F93" s="26">
        <v>98</v>
      </c>
      <c r="G93" s="30"/>
      <c r="H93" s="26">
        <f>H94</f>
        <v>53.8</v>
      </c>
    </row>
    <row r="94" spans="1:8" ht="12" customHeight="1">
      <c r="A94" s="21" t="s">
        <v>74</v>
      </c>
      <c r="B94" s="18" t="s">
        <v>60</v>
      </c>
      <c r="C94" s="18" t="s">
        <v>12</v>
      </c>
      <c r="D94" s="18" t="s">
        <v>73</v>
      </c>
      <c r="E94" s="18"/>
      <c r="F94" s="26">
        <v>98</v>
      </c>
      <c r="G94" s="30"/>
      <c r="H94" s="26">
        <f>H95</f>
        <v>53.8</v>
      </c>
    </row>
    <row r="95" spans="1:8" ht="14.25" customHeight="1">
      <c r="A95" s="21" t="s">
        <v>76</v>
      </c>
      <c r="B95" s="18" t="s">
        <v>60</v>
      </c>
      <c r="C95" s="18" t="s">
        <v>12</v>
      </c>
      <c r="D95" s="18" t="s">
        <v>75</v>
      </c>
      <c r="E95" s="18"/>
      <c r="F95" s="26">
        <v>98</v>
      </c>
      <c r="G95" s="30"/>
      <c r="H95" s="26">
        <f>H96</f>
        <v>53.8</v>
      </c>
    </row>
    <row r="96" spans="1:8" ht="29.25" customHeight="1">
      <c r="A96" s="21" t="s">
        <v>78</v>
      </c>
      <c r="B96" s="18" t="s">
        <v>60</v>
      </c>
      <c r="C96" s="18" t="s">
        <v>12</v>
      </c>
      <c r="D96" s="18" t="s">
        <v>77</v>
      </c>
      <c r="E96" s="18"/>
      <c r="F96" s="26">
        <v>98</v>
      </c>
      <c r="G96" s="30"/>
      <c r="H96" s="26">
        <f>H97</f>
        <v>53.8</v>
      </c>
    </row>
    <row r="97" spans="1:8" ht="15.75" customHeight="1">
      <c r="A97" s="21" t="s">
        <v>150</v>
      </c>
      <c r="B97" s="18" t="s">
        <v>60</v>
      </c>
      <c r="C97" s="18" t="s">
        <v>12</v>
      </c>
      <c r="D97" s="18" t="s">
        <v>77</v>
      </c>
      <c r="E97" s="18" t="s">
        <v>149</v>
      </c>
      <c r="F97" s="26">
        <v>98</v>
      </c>
      <c r="G97" s="30"/>
      <c r="H97" s="26">
        <v>53.8</v>
      </c>
    </row>
    <row r="98" spans="1:6" ht="15" customHeight="1">
      <c r="A98" s="41" t="s">
        <v>108</v>
      </c>
      <c r="B98" s="42" t="s">
        <v>17</v>
      </c>
      <c r="C98" s="42"/>
      <c r="D98" s="42"/>
      <c r="E98" s="42"/>
      <c r="F98" s="43">
        <f>F99</f>
        <v>163.3</v>
      </c>
    </row>
    <row r="99" spans="1:6" ht="15" customHeight="1">
      <c r="A99" s="17" t="s">
        <v>166</v>
      </c>
      <c r="B99" s="18" t="s">
        <v>17</v>
      </c>
      <c r="C99" s="18" t="s">
        <v>16</v>
      </c>
      <c r="D99" s="18"/>
      <c r="E99" s="19"/>
      <c r="F99" s="28">
        <f>F101</f>
        <v>163.3</v>
      </c>
    </row>
    <row r="100" spans="1:6" ht="30" customHeight="1">
      <c r="A100" s="56" t="s">
        <v>111</v>
      </c>
      <c r="B100" s="18" t="s">
        <v>17</v>
      </c>
      <c r="C100" s="18" t="s">
        <v>16</v>
      </c>
      <c r="D100" s="18" t="s">
        <v>109</v>
      </c>
      <c r="E100" s="19"/>
      <c r="F100" s="28">
        <f>F101</f>
        <v>163.3</v>
      </c>
    </row>
    <row r="101" spans="1:6" ht="45.75" customHeight="1">
      <c r="A101" s="21" t="s">
        <v>110</v>
      </c>
      <c r="B101" s="18" t="s">
        <v>17</v>
      </c>
      <c r="C101" s="18" t="s">
        <v>16</v>
      </c>
      <c r="D101" s="18" t="s">
        <v>109</v>
      </c>
      <c r="E101" s="18" t="s">
        <v>95</v>
      </c>
      <c r="F101" s="28">
        <v>163.3</v>
      </c>
    </row>
    <row r="102" spans="1:6" ht="12.75">
      <c r="A102" s="44" t="s">
        <v>14</v>
      </c>
      <c r="B102" s="45" t="s">
        <v>3</v>
      </c>
      <c r="C102" s="45" t="s">
        <v>3</v>
      </c>
      <c r="D102" s="45" t="s">
        <v>3</v>
      </c>
      <c r="E102" s="45" t="s">
        <v>3</v>
      </c>
      <c r="F102" s="43">
        <f>F12+F44+F62+F88+F98+F49+F92+F56</f>
        <v>28292.899999999998</v>
      </c>
    </row>
    <row r="104" spans="1:6" ht="12.75">
      <c r="A104" s="80"/>
      <c r="F104" s="81"/>
    </row>
    <row r="107" ht="12.75">
      <c r="F107" s="82"/>
    </row>
  </sheetData>
  <sheetProtection/>
  <mergeCells count="10">
    <mergeCell ref="A3:F3"/>
    <mergeCell ref="C10:C11"/>
    <mergeCell ref="A5:I5"/>
    <mergeCell ref="D10:D11"/>
    <mergeCell ref="A7:F7"/>
    <mergeCell ref="E10:E11"/>
    <mergeCell ref="F10:F11"/>
    <mergeCell ref="A6:F6"/>
    <mergeCell ref="A10:A11"/>
    <mergeCell ref="B10:B11"/>
  </mergeCells>
  <printOptions/>
  <pageMargins left="0.5905511811023623" right="0.3937007874015748" top="0.3937007874015748" bottom="0.3937007874015748" header="0.5118110236220472" footer="0.1968503937007874"/>
  <pageSetup fitToHeight="5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="120" zoomScaleNormal="120" zoomScalePageLayoutView="0" workbookViewId="0" topLeftCell="A1">
      <selection activeCell="A7" sqref="A7:G7"/>
    </sheetView>
  </sheetViews>
  <sheetFormatPr defaultColWidth="9.140625" defaultRowHeight="12.75"/>
  <cols>
    <col min="1" max="1" width="60.7109375" style="6" customWidth="1"/>
    <col min="2" max="2" width="7.00390625" style="66" customWidth="1"/>
    <col min="3" max="3" width="6.140625" style="3" customWidth="1"/>
    <col min="4" max="4" width="4.7109375" style="3" customWidth="1"/>
    <col min="5" max="5" width="8.7109375" style="3" customWidth="1"/>
    <col min="6" max="6" width="5.8515625" style="3" customWidth="1"/>
    <col min="7" max="7" width="10.421875" style="3" customWidth="1"/>
    <col min="8" max="8" width="11.00390625" style="1" customWidth="1"/>
    <col min="9" max="9" width="10.421875" style="1" customWidth="1"/>
    <col min="10" max="16384" width="9.140625" style="1" customWidth="1"/>
  </cols>
  <sheetData>
    <row r="1" spans="1:7" ht="12.75">
      <c r="A1" s="4"/>
      <c r="B1" s="65"/>
      <c r="C1" s="2"/>
      <c r="D1" s="2"/>
      <c r="E1" s="108" t="s">
        <v>121</v>
      </c>
      <c r="F1" s="108"/>
      <c r="G1" s="108"/>
    </row>
    <row r="2" spans="1:7" ht="15.75">
      <c r="A2" s="111" t="s">
        <v>163</v>
      </c>
      <c r="B2" s="111"/>
      <c r="C2" s="111"/>
      <c r="D2" s="111"/>
      <c r="E2" s="111"/>
      <c r="F2" s="111"/>
      <c r="G2" s="111"/>
    </row>
    <row r="3" spans="1:7" ht="15.75" customHeight="1">
      <c r="A3" s="97" t="s">
        <v>157</v>
      </c>
      <c r="B3" s="97"/>
      <c r="C3" s="97"/>
      <c r="D3" s="97"/>
      <c r="E3" s="97"/>
      <c r="F3" s="97"/>
      <c r="G3" s="97"/>
    </row>
    <row r="4" spans="1:7" ht="21" customHeight="1">
      <c r="A4" s="107" t="s">
        <v>122</v>
      </c>
      <c r="B4" s="107"/>
      <c r="C4" s="107"/>
      <c r="D4" s="107"/>
      <c r="E4" s="107"/>
      <c r="F4" s="107"/>
      <c r="G4" s="107"/>
    </row>
    <row r="5" spans="1:7" ht="12.75" customHeight="1">
      <c r="A5" s="100"/>
      <c r="B5" s="100"/>
      <c r="C5" s="100"/>
      <c r="D5" s="100"/>
      <c r="E5" s="100"/>
      <c r="F5" s="100"/>
      <c r="G5" s="100"/>
    </row>
    <row r="6" spans="1:7" ht="12.75">
      <c r="A6" s="90"/>
      <c r="B6" s="90"/>
      <c r="C6" s="90"/>
      <c r="D6" s="90"/>
      <c r="E6" s="90"/>
      <c r="F6" s="90"/>
      <c r="G6" s="90"/>
    </row>
    <row r="7" spans="1:7" ht="32.25" customHeight="1">
      <c r="A7" s="110" t="s">
        <v>22</v>
      </c>
      <c r="B7" s="110"/>
      <c r="C7" s="110"/>
      <c r="D7" s="110"/>
      <c r="E7" s="110"/>
      <c r="F7" s="110"/>
      <c r="G7" s="110"/>
    </row>
    <row r="8" spans="1:7" ht="33.75" customHeight="1">
      <c r="A8" s="109" t="s">
        <v>123</v>
      </c>
      <c r="B8" s="109"/>
      <c r="C8" s="109"/>
      <c r="D8" s="109"/>
      <c r="E8" s="109"/>
      <c r="F8" s="109"/>
      <c r="G8" s="109"/>
    </row>
    <row r="9" ht="12" customHeight="1">
      <c r="G9" s="4" t="s">
        <v>15</v>
      </c>
    </row>
    <row r="10" spans="1:7" ht="13.5" customHeight="1">
      <c r="A10" s="34" t="s">
        <v>0</v>
      </c>
      <c r="B10" s="67" t="s">
        <v>10</v>
      </c>
      <c r="C10" s="33" t="s">
        <v>6</v>
      </c>
      <c r="D10" s="33" t="s">
        <v>7</v>
      </c>
      <c r="E10" s="33" t="s">
        <v>8</v>
      </c>
      <c r="F10" s="33" t="s">
        <v>9</v>
      </c>
      <c r="G10" s="89"/>
    </row>
    <row r="11" spans="1:8" ht="19.5" customHeight="1">
      <c r="A11" s="35" t="s">
        <v>19</v>
      </c>
      <c r="B11" s="47" t="s">
        <v>52</v>
      </c>
      <c r="C11" s="19" t="s">
        <v>3</v>
      </c>
      <c r="D11" s="19" t="s">
        <v>3</v>
      </c>
      <c r="E11" s="19" t="s">
        <v>3</v>
      </c>
      <c r="F11" s="19" t="s">
        <v>3</v>
      </c>
      <c r="G11" s="60">
        <f>G102</f>
        <v>28148.7</v>
      </c>
      <c r="H11" s="13"/>
    </row>
    <row r="12" spans="1:9" ht="12.75">
      <c r="A12" s="44" t="s">
        <v>2</v>
      </c>
      <c r="B12" s="47" t="s">
        <v>52</v>
      </c>
      <c r="C12" s="42" t="s">
        <v>1</v>
      </c>
      <c r="D12" s="42" t="s">
        <v>3</v>
      </c>
      <c r="E12" s="42" t="s">
        <v>3</v>
      </c>
      <c r="F12" s="42" t="s">
        <v>3</v>
      </c>
      <c r="G12" s="43">
        <f>G13+G17+G21+G31+G37</f>
        <v>6453.7</v>
      </c>
      <c r="H12" s="13"/>
      <c r="I12" s="12"/>
    </row>
    <row r="13" spans="1:8" ht="25.5">
      <c r="A13" s="44" t="s">
        <v>25</v>
      </c>
      <c r="B13" s="47" t="s">
        <v>52</v>
      </c>
      <c r="C13" s="42" t="s">
        <v>1</v>
      </c>
      <c r="D13" s="42" t="s">
        <v>16</v>
      </c>
      <c r="E13" s="42" t="s">
        <v>3</v>
      </c>
      <c r="F13" s="42" t="s">
        <v>3</v>
      </c>
      <c r="G13" s="43">
        <f>G14</f>
        <v>765.4</v>
      </c>
      <c r="H13" s="13"/>
    </row>
    <row r="14" spans="1:8" ht="38.25">
      <c r="A14" s="17" t="s">
        <v>46</v>
      </c>
      <c r="B14" s="42" t="s">
        <v>52</v>
      </c>
      <c r="C14" s="19" t="s">
        <v>12</v>
      </c>
      <c r="D14" s="19" t="s">
        <v>16</v>
      </c>
      <c r="E14" s="19" t="s">
        <v>63</v>
      </c>
      <c r="F14" s="19"/>
      <c r="G14" s="27">
        <f>G15</f>
        <v>765.4</v>
      </c>
      <c r="H14" s="13"/>
    </row>
    <row r="15" spans="1:8" ht="12.75">
      <c r="A15" s="20" t="s">
        <v>23</v>
      </c>
      <c r="B15" s="42" t="s">
        <v>52</v>
      </c>
      <c r="C15" s="18" t="s">
        <v>1</v>
      </c>
      <c r="D15" s="18" t="s">
        <v>16</v>
      </c>
      <c r="E15" s="18" t="s">
        <v>64</v>
      </c>
      <c r="F15" s="18"/>
      <c r="G15" s="28">
        <f>G16</f>
        <v>765.4</v>
      </c>
      <c r="H15" s="13"/>
    </row>
    <row r="16" spans="1:8" ht="12.75">
      <c r="A16" s="21" t="s">
        <v>28</v>
      </c>
      <c r="B16" s="42" t="s">
        <v>52</v>
      </c>
      <c r="C16" s="18" t="s">
        <v>12</v>
      </c>
      <c r="D16" s="18" t="s">
        <v>16</v>
      </c>
      <c r="E16" s="18" t="s">
        <v>64</v>
      </c>
      <c r="F16" s="18" t="s">
        <v>152</v>
      </c>
      <c r="G16" s="28">
        <v>765.4</v>
      </c>
      <c r="H16" s="13"/>
    </row>
    <row r="17" spans="1:8" ht="38.25">
      <c r="A17" s="24" t="s">
        <v>100</v>
      </c>
      <c r="B17" s="47" t="s">
        <v>52</v>
      </c>
      <c r="C17" s="19" t="s">
        <v>12</v>
      </c>
      <c r="D17" s="19" t="s">
        <v>27</v>
      </c>
      <c r="E17" s="18"/>
      <c r="F17" s="18"/>
      <c r="G17" s="28">
        <v>79.3</v>
      </c>
      <c r="H17" s="13"/>
    </row>
    <row r="18" spans="1:9" ht="12.75">
      <c r="A18" s="61" t="s">
        <v>51</v>
      </c>
      <c r="B18" s="42" t="s">
        <v>52</v>
      </c>
      <c r="C18" s="18" t="s">
        <v>12</v>
      </c>
      <c r="D18" s="18" t="s">
        <v>27</v>
      </c>
      <c r="E18" s="18" t="s">
        <v>98</v>
      </c>
      <c r="F18" s="18"/>
      <c r="G18" s="28">
        <v>79.3</v>
      </c>
      <c r="H18" s="13"/>
      <c r="I18" s="13"/>
    </row>
    <row r="19" spans="1:9" ht="63.75">
      <c r="A19" s="62" t="s">
        <v>101</v>
      </c>
      <c r="B19" s="42" t="s">
        <v>52</v>
      </c>
      <c r="C19" s="18" t="s">
        <v>12</v>
      </c>
      <c r="D19" s="18" t="s">
        <v>27</v>
      </c>
      <c r="E19" s="18" t="s">
        <v>99</v>
      </c>
      <c r="F19" s="18"/>
      <c r="G19" s="28">
        <v>79.3</v>
      </c>
      <c r="H19" s="13"/>
      <c r="I19" s="23"/>
    </row>
    <row r="20" spans="1:8" s="91" customFormat="1" ht="12.75">
      <c r="A20" s="62" t="s">
        <v>42</v>
      </c>
      <c r="B20" s="19" t="s">
        <v>52</v>
      </c>
      <c r="C20" s="18" t="s">
        <v>12</v>
      </c>
      <c r="D20" s="18" t="s">
        <v>27</v>
      </c>
      <c r="E20" s="18" t="s">
        <v>99</v>
      </c>
      <c r="F20" s="18" t="s">
        <v>57</v>
      </c>
      <c r="G20" s="28">
        <v>79.3</v>
      </c>
      <c r="H20" s="36"/>
    </row>
    <row r="21" spans="1:8" s="91" customFormat="1" ht="38.25">
      <c r="A21" s="35" t="s">
        <v>160</v>
      </c>
      <c r="B21" s="19" t="s">
        <v>52</v>
      </c>
      <c r="C21" s="19" t="s">
        <v>12</v>
      </c>
      <c r="D21" s="19" t="s">
        <v>11</v>
      </c>
      <c r="E21" s="19"/>
      <c r="F21" s="19"/>
      <c r="G21" s="27">
        <f>G22+G26</f>
        <v>4876</v>
      </c>
      <c r="H21" s="36"/>
    </row>
    <row r="22" spans="1:8" ht="38.25">
      <c r="A22" s="17" t="s">
        <v>46</v>
      </c>
      <c r="B22" s="42" t="s">
        <v>52</v>
      </c>
      <c r="C22" s="18" t="s">
        <v>1</v>
      </c>
      <c r="D22" s="18" t="s">
        <v>11</v>
      </c>
      <c r="E22" s="18" t="s">
        <v>63</v>
      </c>
      <c r="F22" s="18"/>
      <c r="G22" s="28">
        <f>G23</f>
        <v>4875.8</v>
      </c>
      <c r="H22" s="13"/>
    </row>
    <row r="23" spans="1:8" ht="12.75">
      <c r="A23" s="17" t="s">
        <v>20</v>
      </c>
      <c r="B23" s="42" t="s">
        <v>52</v>
      </c>
      <c r="C23" s="18" t="s">
        <v>1</v>
      </c>
      <c r="D23" s="18" t="s">
        <v>11</v>
      </c>
      <c r="E23" s="18" t="s">
        <v>65</v>
      </c>
      <c r="F23" s="18"/>
      <c r="G23" s="28">
        <f>G24</f>
        <v>4875.8</v>
      </c>
      <c r="H23" s="13"/>
    </row>
    <row r="24" spans="1:8" ht="12.75">
      <c r="A24" s="21" t="s">
        <v>28</v>
      </c>
      <c r="B24" s="42" t="s">
        <v>52</v>
      </c>
      <c r="C24" s="18" t="s">
        <v>12</v>
      </c>
      <c r="D24" s="18" t="s">
        <v>11</v>
      </c>
      <c r="E24" s="18" t="s">
        <v>65</v>
      </c>
      <c r="F24" s="18" t="s">
        <v>152</v>
      </c>
      <c r="G24" s="28">
        <v>4875.8</v>
      </c>
      <c r="H24" s="13"/>
    </row>
    <row r="25" spans="1:8" ht="12.75">
      <c r="A25" s="61" t="s">
        <v>51</v>
      </c>
      <c r="B25" s="42" t="s">
        <v>52</v>
      </c>
      <c r="C25" s="18" t="s">
        <v>12</v>
      </c>
      <c r="D25" s="18" t="s">
        <v>11</v>
      </c>
      <c r="E25" s="18" t="s">
        <v>98</v>
      </c>
      <c r="F25" s="19"/>
      <c r="G25" s="28">
        <f>G26+G29</f>
        <v>144.39999999999998</v>
      </c>
      <c r="H25" s="13"/>
    </row>
    <row r="26" spans="1:8" ht="63.75">
      <c r="A26" s="62" t="s">
        <v>102</v>
      </c>
      <c r="B26" s="42" t="s">
        <v>52</v>
      </c>
      <c r="C26" s="18" t="s">
        <v>12</v>
      </c>
      <c r="D26" s="18" t="s">
        <v>11</v>
      </c>
      <c r="E26" s="18" t="s">
        <v>104</v>
      </c>
      <c r="F26" s="18"/>
      <c r="G26" s="28">
        <v>0.2</v>
      </c>
      <c r="H26" s="13"/>
    </row>
    <row r="27" spans="1:8" ht="191.25">
      <c r="A27" s="62" t="s">
        <v>103</v>
      </c>
      <c r="B27" s="42" t="s">
        <v>52</v>
      </c>
      <c r="C27" s="18" t="s">
        <v>12</v>
      </c>
      <c r="D27" s="18" t="s">
        <v>11</v>
      </c>
      <c r="E27" s="18" t="s">
        <v>105</v>
      </c>
      <c r="F27" s="18"/>
      <c r="G27" s="28">
        <v>0.2</v>
      </c>
      <c r="H27" s="13"/>
    </row>
    <row r="28" spans="1:8" ht="12.75">
      <c r="A28" s="62" t="s">
        <v>28</v>
      </c>
      <c r="B28" s="42" t="s">
        <v>52</v>
      </c>
      <c r="C28" s="18" t="s">
        <v>12</v>
      </c>
      <c r="D28" s="18" t="s">
        <v>11</v>
      </c>
      <c r="E28" s="18" t="s">
        <v>105</v>
      </c>
      <c r="F28" s="18" t="s">
        <v>152</v>
      </c>
      <c r="G28" s="28">
        <v>0.2</v>
      </c>
      <c r="H28" s="13"/>
    </row>
    <row r="29" spans="1:8" ht="63.75">
      <c r="A29" s="62" t="s">
        <v>101</v>
      </c>
      <c r="B29" s="42" t="s">
        <v>52</v>
      </c>
      <c r="C29" s="18" t="s">
        <v>12</v>
      </c>
      <c r="D29" s="18" t="s">
        <v>11</v>
      </c>
      <c r="E29" s="18" t="s">
        <v>99</v>
      </c>
      <c r="F29" s="19"/>
      <c r="G29" s="28">
        <v>144.2</v>
      </c>
      <c r="H29" s="13"/>
    </row>
    <row r="30" spans="1:8" ht="12.75">
      <c r="A30" s="62" t="s">
        <v>42</v>
      </c>
      <c r="B30" s="42" t="s">
        <v>52</v>
      </c>
      <c r="C30" s="18" t="s">
        <v>12</v>
      </c>
      <c r="D30" s="18" t="s">
        <v>11</v>
      </c>
      <c r="E30" s="18" t="s">
        <v>99</v>
      </c>
      <c r="F30" s="18" t="s">
        <v>57</v>
      </c>
      <c r="G30" s="28">
        <v>144.2</v>
      </c>
      <c r="H30" s="13"/>
    </row>
    <row r="31" spans="1:8" ht="12.75">
      <c r="A31" s="44" t="s">
        <v>29</v>
      </c>
      <c r="B31" s="42" t="s">
        <v>52</v>
      </c>
      <c r="C31" s="42" t="s">
        <v>12</v>
      </c>
      <c r="D31" s="42" t="s">
        <v>30</v>
      </c>
      <c r="E31" s="42"/>
      <c r="F31" s="42"/>
      <c r="G31" s="43">
        <f>G32</f>
        <v>573</v>
      </c>
      <c r="H31" s="13"/>
    </row>
    <row r="32" spans="1:8" ht="12.75">
      <c r="A32" s="17" t="s">
        <v>31</v>
      </c>
      <c r="B32" s="42" t="s">
        <v>52</v>
      </c>
      <c r="C32" s="18" t="s">
        <v>12</v>
      </c>
      <c r="D32" s="18" t="s">
        <v>30</v>
      </c>
      <c r="E32" s="18" t="s">
        <v>32</v>
      </c>
      <c r="F32" s="18"/>
      <c r="G32" s="28">
        <f>G33+G35</f>
        <v>573</v>
      </c>
      <c r="H32" s="13"/>
    </row>
    <row r="33" spans="1:8" ht="25.5">
      <c r="A33" s="21" t="s">
        <v>33</v>
      </c>
      <c r="B33" s="47" t="s">
        <v>52</v>
      </c>
      <c r="C33" s="18" t="s">
        <v>12</v>
      </c>
      <c r="D33" s="18" t="s">
        <v>30</v>
      </c>
      <c r="E33" s="18" t="s">
        <v>34</v>
      </c>
      <c r="F33" s="18"/>
      <c r="G33" s="28">
        <f>G34</f>
        <v>286.5</v>
      </c>
      <c r="H33" s="13"/>
    </row>
    <row r="34" spans="1:8" ht="12.75">
      <c r="A34" s="21" t="s">
        <v>28</v>
      </c>
      <c r="B34" s="42" t="s">
        <v>52</v>
      </c>
      <c r="C34" s="18" t="s">
        <v>12</v>
      </c>
      <c r="D34" s="18" t="s">
        <v>30</v>
      </c>
      <c r="E34" s="18" t="s">
        <v>34</v>
      </c>
      <c r="F34" s="18" t="s">
        <v>152</v>
      </c>
      <c r="G34" s="28">
        <v>286.5</v>
      </c>
      <c r="H34" s="13"/>
    </row>
    <row r="35" spans="1:8" ht="12.75">
      <c r="A35" s="21" t="s">
        <v>35</v>
      </c>
      <c r="B35" s="42" t="s">
        <v>52</v>
      </c>
      <c r="C35" s="18" t="s">
        <v>12</v>
      </c>
      <c r="D35" s="18" t="s">
        <v>30</v>
      </c>
      <c r="E35" s="18" t="s">
        <v>36</v>
      </c>
      <c r="F35" s="18"/>
      <c r="G35" s="28">
        <f>G36</f>
        <v>286.5</v>
      </c>
      <c r="H35" s="13"/>
    </row>
    <row r="36" spans="1:8" ht="12.75">
      <c r="A36" s="21" t="s">
        <v>28</v>
      </c>
      <c r="B36" s="47" t="s">
        <v>52</v>
      </c>
      <c r="C36" s="18" t="s">
        <v>12</v>
      </c>
      <c r="D36" s="18" t="s">
        <v>30</v>
      </c>
      <c r="E36" s="18" t="s">
        <v>36</v>
      </c>
      <c r="F36" s="18" t="s">
        <v>152</v>
      </c>
      <c r="G36" s="28">
        <v>286.5</v>
      </c>
      <c r="H36" s="13"/>
    </row>
    <row r="37" spans="1:8" ht="19.5" customHeight="1">
      <c r="A37" s="44" t="s">
        <v>58</v>
      </c>
      <c r="B37" s="47" t="s">
        <v>52</v>
      </c>
      <c r="C37" s="42" t="s">
        <v>12</v>
      </c>
      <c r="D37" s="42" t="s">
        <v>144</v>
      </c>
      <c r="E37" s="45"/>
      <c r="F37" s="45"/>
      <c r="G37" s="50">
        <f>G38</f>
        <v>160</v>
      </c>
      <c r="H37" s="13"/>
    </row>
    <row r="38" spans="1:8" ht="25.5" customHeight="1">
      <c r="A38" s="21" t="s">
        <v>59</v>
      </c>
      <c r="B38" s="47" t="s">
        <v>52</v>
      </c>
      <c r="C38" s="18" t="s">
        <v>12</v>
      </c>
      <c r="D38" s="18" t="s">
        <v>144</v>
      </c>
      <c r="E38" s="18" t="s">
        <v>66</v>
      </c>
      <c r="F38" s="18"/>
      <c r="G38" s="28">
        <f>G40+G43</f>
        <v>160</v>
      </c>
      <c r="H38" s="13"/>
    </row>
    <row r="39" spans="1:8" ht="26.25" customHeight="1">
      <c r="A39" s="21" t="s">
        <v>147</v>
      </c>
      <c r="B39" s="42" t="s">
        <v>52</v>
      </c>
      <c r="C39" s="18" t="s">
        <v>12</v>
      </c>
      <c r="D39" s="18" t="s">
        <v>144</v>
      </c>
      <c r="E39" s="18" t="s">
        <v>67</v>
      </c>
      <c r="F39" s="18"/>
      <c r="G39" s="28">
        <v>145</v>
      </c>
      <c r="H39" s="13"/>
    </row>
    <row r="40" spans="1:8" ht="12.75">
      <c r="A40" s="21" t="s">
        <v>28</v>
      </c>
      <c r="B40" s="39" t="s">
        <v>52</v>
      </c>
      <c r="C40" s="18" t="s">
        <v>12</v>
      </c>
      <c r="D40" s="18" t="s">
        <v>144</v>
      </c>
      <c r="E40" s="18" t="s">
        <v>67</v>
      </c>
      <c r="F40" s="18" t="s">
        <v>152</v>
      </c>
      <c r="G40" s="28">
        <v>145</v>
      </c>
      <c r="H40" s="13"/>
    </row>
    <row r="41" spans="1:8" ht="30.75" customHeight="1">
      <c r="A41" s="21" t="s">
        <v>145</v>
      </c>
      <c r="B41" s="39" t="s">
        <v>52</v>
      </c>
      <c r="C41" s="18" t="s">
        <v>12</v>
      </c>
      <c r="D41" s="18" t="s">
        <v>144</v>
      </c>
      <c r="E41" s="18" t="s">
        <v>146</v>
      </c>
      <c r="F41" s="18"/>
      <c r="G41" s="28">
        <v>15</v>
      </c>
      <c r="H41" s="13"/>
    </row>
    <row r="42" spans="1:8" ht="12.75">
      <c r="A42" s="17" t="s">
        <v>97</v>
      </c>
      <c r="B42" s="47" t="s">
        <v>52</v>
      </c>
      <c r="C42" s="18" t="s">
        <v>12</v>
      </c>
      <c r="D42" s="18" t="s">
        <v>144</v>
      </c>
      <c r="E42" s="18" t="s">
        <v>96</v>
      </c>
      <c r="F42" s="18"/>
      <c r="G42" s="26">
        <v>15</v>
      </c>
      <c r="H42" s="13"/>
    </row>
    <row r="43" spans="1:8" ht="12.75">
      <c r="A43" s="17" t="s">
        <v>48</v>
      </c>
      <c r="B43" s="42" t="s">
        <v>52</v>
      </c>
      <c r="C43" s="18" t="s">
        <v>12</v>
      </c>
      <c r="D43" s="18" t="s">
        <v>144</v>
      </c>
      <c r="E43" s="18" t="s">
        <v>96</v>
      </c>
      <c r="F43" s="18" t="s">
        <v>47</v>
      </c>
      <c r="G43" s="26">
        <v>15</v>
      </c>
      <c r="H43" s="13"/>
    </row>
    <row r="44" spans="1:8" ht="12.75">
      <c r="A44" s="52" t="s">
        <v>26</v>
      </c>
      <c r="B44" s="42" t="s">
        <v>52</v>
      </c>
      <c r="C44" s="42" t="s">
        <v>16</v>
      </c>
      <c r="D44" s="42" t="s">
        <v>37</v>
      </c>
      <c r="E44" s="42"/>
      <c r="F44" s="42"/>
      <c r="G44" s="43">
        <f>G45</f>
        <v>272.2</v>
      </c>
      <c r="H44" s="13"/>
    </row>
    <row r="45" spans="1:8" ht="12.75">
      <c r="A45" s="17" t="s">
        <v>38</v>
      </c>
      <c r="B45" s="42" t="s">
        <v>52</v>
      </c>
      <c r="C45" s="18" t="s">
        <v>16</v>
      </c>
      <c r="D45" s="18" t="s">
        <v>27</v>
      </c>
      <c r="E45" s="18"/>
      <c r="F45" s="18"/>
      <c r="G45" s="28">
        <f>G46</f>
        <v>272.2</v>
      </c>
      <c r="H45" s="13"/>
    </row>
    <row r="46" spans="1:7" s="53" customFormat="1" ht="12.75" customHeight="1">
      <c r="A46" s="17" t="s">
        <v>39</v>
      </c>
      <c r="B46" s="42" t="s">
        <v>52</v>
      </c>
      <c r="C46" s="18" t="s">
        <v>16</v>
      </c>
      <c r="D46" s="18" t="s">
        <v>27</v>
      </c>
      <c r="E46" s="18" t="s">
        <v>68</v>
      </c>
      <c r="F46" s="18"/>
      <c r="G46" s="28">
        <f>G47</f>
        <v>272.2</v>
      </c>
    </row>
    <row r="47" spans="1:7" s="53" customFormat="1" ht="12.75" customHeight="1">
      <c r="A47" s="17" t="s">
        <v>40</v>
      </c>
      <c r="B47" s="47" t="s">
        <v>52</v>
      </c>
      <c r="C47" s="18" t="s">
        <v>16</v>
      </c>
      <c r="D47" s="18" t="s">
        <v>27</v>
      </c>
      <c r="E47" s="18" t="s">
        <v>69</v>
      </c>
      <c r="F47" s="18"/>
      <c r="G47" s="28">
        <f>G48</f>
        <v>272.2</v>
      </c>
    </row>
    <row r="48" spans="1:7" s="53" customFormat="1" ht="12.75" customHeight="1">
      <c r="A48" s="21" t="s">
        <v>28</v>
      </c>
      <c r="B48" s="42" t="s">
        <v>52</v>
      </c>
      <c r="C48" s="18" t="s">
        <v>16</v>
      </c>
      <c r="D48" s="18" t="s">
        <v>27</v>
      </c>
      <c r="E48" s="18" t="s">
        <v>69</v>
      </c>
      <c r="F48" s="18" t="s">
        <v>152</v>
      </c>
      <c r="G48" s="28">
        <v>272.2</v>
      </c>
    </row>
    <row r="49" spans="1:7" s="53" customFormat="1" ht="31.5" customHeight="1">
      <c r="A49" s="96" t="s">
        <v>113</v>
      </c>
      <c r="B49" s="42" t="s">
        <v>52</v>
      </c>
      <c r="C49" s="47" t="s">
        <v>27</v>
      </c>
      <c r="D49" s="47" t="s">
        <v>37</v>
      </c>
      <c r="E49" s="47"/>
      <c r="F49" s="47"/>
      <c r="G49" s="58">
        <f>G50+G53</f>
        <v>421</v>
      </c>
    </row>
    <row r="50" spans="1:7" s="53" customFormat="1" ht="30.75" customHeight="1">
      <c r="A50" s="95" t="s">
        <v>165</v>
      </c>
      <c r="B50" s="45" t="s">
        <v>52</v>
      </c>
      <c r="C50" s="39" t="s">
        <v>27</v>
      </c>
      <c r="D50" s="39" t="s">
        <v>162</v>
      </c>
      <c r="E50" s="39"/>
      <c r="F50" s="39"/>
      <c r="G50" s="40">
        <v>365</v>
      </c>
    </row>
    <row r="51" spans="1:7" s="53" customFormat="1" ht="40.5" customHeight="1">
      <c r="A51" s="62" t="s">
        <v>101</v>
      </c>
      <c r="B51" s="45" t="s">
        <v>52</v>
      </c>
      <c r="C51" s="39" t="s">
        <v>27</v>
      </c>
      <c r="D51" s="39" t="s">
        <v>162</v>
      </c>
      <c r="E51" s="39" t="s">
        <v>99</v>
      </c>
      <c r="F51" s="39"/>
      <c r="G51" s="40">
        <v>365</v>
      </c>
    </row>
    <row r="52" spans="1:7" s="53" customFormat="1" ht="22.5" customHeight="1">
      <c r="A52" s="62" t="s">
        <v>42</v>
      </c>
      <c r="B52" s="45" t="s">
        <v>52</v>
      </c>
      <c r="C52" s="39" t="s">
        <v>27</v>
      </c>
      <c r="D52" s="39" t="s">
        <v>162</v>
      </c>
      <c r="E52" s="39" t="s">
        <v>99</v>
      </c>
      <c r="F52" s="39" t="s">
        <v>57</v>
      </c>
      <c r="G52" s="40">
        <v>365</v>
      </c>
    </row>
    <row r="53" spans="1:7" s="53" customFormat="1" ht="12.75" customHeight="1">
      <c r="A53" s="56" t="s">
        <v>112</v>
      </c>
      <c r="B53" s="42" t="s">
        <v>52</v>
      </c>
      <c r="C53" s="39" t="s">
        <v>27</v>
      </c>
      <c r="D53" s="39" t="s">
        <v>54</v>
      </c>
      <c r="E53" s="39"/>
      <c r="F53" s="39"/>
      <c r="G53" s="49">
        <v>56</v>
      </c>
    </row>
    <row r="54" spans="1:8" s="15" customFormat="1" ht="41.25" customHeight="1">
      <c r="A54" s="56" t="s">
        <v>114</v>
      </c>
      <c r="B54" s="47" t="s">
        <v>52</v>
      </c>
      <c r="C54" s="45" t="s">
        <v>27</v>
      </c>
      <c r="D54" s="39" t="s">
        <v>54</v>
      </c>
      <c r="E54" s="39" t="s">
        <v>106</v>
      </c>
      <c r="F54" s="39"/>
      <c r="G54" s="49">
        <v>56</v>
      </c>
      <c r="H54" s="14"/>
    </row>
    <row r="55" spans="1:8" s="15" customFormat="1" ht="30.75" customHeight="1">
      <c r="A55" s="56" t="s">
        <v>170</v>
      </c>
      <c r="B55" s="47" t="s">
        <v>52</v>
      </c>
      <c r="C55" s="45" t="s">
        <v>27</v>
      </c>
      <c r="D55" s="39" t="s">
        <v>54</v>
      </c>
      <c r="E55" s="39" t="s">
        <v>106</v>
      </c>
      <c r="F55" s="39" t="s">
        <v>107</v>
      </c>
      <c r="G55" s="49">
        <v>56</v>
      </c>
      <c r="H55" s="14"/>
    </row>
    <row r="56" spans="1:8" s="15" customFormat="1" ht="15" customHeight="1">
      <c r="A56" s="88" t="s">
        <v>153</v>
      </c>
      <c r="B56" s="47" t="s">
        <v>52</v>
      </c>
      <c r="C56" s="42" t="s">
        <v>11</v>
      </c>
      <c r="D56" s="47"/>
      <c r="E56" s="47"/>
      <c r="F56" s="47"/>
      <c r="G56" s="48">
        <v>835.2</v>
      </c>
      <c r="H56" s="14"/>
    </row>
    <row r="57" spans="1:8" s="15" customFormat="1" ht="15" customHeight="1">
      <c r="A57" s="56" t="s">
        <v>154</v>
      </c>
      <c r="B57" s="47" t="s">
        <v>52</v>
      </c>
      <c r="C57" s="45" t="s">
        <v>11</v>
      </c>
      <c r="D57" s="39" t="s">
        <v>151</v>
      </c>
      <c r="E57" s="39"/>
      <c r="F57" s="39"/>
      <c r="G57" s="49">
        <v>835.2</v>
      </c>
      <c r="H57" s="14"/>
    </row>
    <row r="58" spans="1:8" s="15" customFormat="1" ht="15" customHeight="1">
      <c r="A58" s="62" t="s">
        <v>51</v>
      </c>
      <c r="B58" s="47" t="s">
        <v>52</v>
      </c>
      <c r="C58" s="45" t="s">
        <v>11</v>
      </c>
      <c r="D58" s="39" t="s">
        <v>151</v>
      </c>
      <c r="E58" s="18" t="s">
        <v>125</v>
      </c>
      <c r="F58" s="39"/>
      <c r="G58" s="49">
        <v>835.2</v>
      </c>
      <c r="H58" s="14"/>
    </row>
    <row r="59" spans="1:8" s="15" customFormat="1" ht="41.25" customHeight="1">
      <c r="A59" s="63" t="s">
        <v>119</v>
      </c>
      <c r="B59" s="47" t="s">
        <v>52</v>
      </c>
      <c r="C59" s="45" t="s">
        <v>11</v>
      </c>
      <c r="D59" s="39" t="s">
        <v>151</v>
      </c>
      <c r="E59" s="22" t="s">
        <v>118</v>
      </c>
      <c r="F59" s="39"/>
      <c r="G59" s="49">
        <v>835.2</v>
      </c>
      <c r="H59" s="14"/>
    </row>
    <row r="60" spans="1:8" s="15" customFormat="1" ht="15" customHeight="1">
      <c r="A60" s="21" t="s">
        <v>49</v>
      </c>
      <c r="B60" s="47" t="s">
        <v>52</v>
      </c>
      <c r="C60" s="45" t="s">
        <v>11</v>
      </c>
      <c r="D60" s="39" t="s">
        <v>151</v>
      </c>
      <c r="E60" s="39" t="s">
        <v>62</v>
      </c>
      <c r="F60" s="39"/>
      <c r="G60" s="49">
        <v>835.2</v>
      </c>
      <c r="H60" s="14"/>
    </row>
    <row r="61" spans="1:8" s="15" customFormat="1" ht="20.25" customHeight="1">
      <c r="A61" s="56" t="s">
        <v>42</v>
      </c>
      <c r="B61" s="47" t="s">
        <v>52</v>
      </c>
      <c r="C61" s="45" t="s">
        <v>11</v>
      </c>
      <c r="D61" s="39" t="s">
        <v>151</v>
      </c>
      <c r="E61" s="39" t="s">
        <v>62</v>
      </c>
      <c r="F61" s="39" t="s">
        <v>57</v>
      </c>
      <c r="G61" s="49">
        <v>835.2</v>
      </c>
      <c r="H61" s="14"/>
    </row>
    <row r="62" spans="1:8" s="15" customFormat="1" ht="15" customHeight="1">
      <c r="A62" s="38" t="s">
        <v>13</v>
      </c>
      <c r="B62" s="47" t="s">
        <v>52</v>
      </c>
      <c r="C62" s="47" t="s">
        <v>4</v>
      </c>
      <c r="D62" s="47" t="s">
        <v>3</v>
      </c>
      <c r="E62" s="47" t="s">
        <v>3</v>
      </c>
      <c r="F62" s="47" t="s">
        <v>3</v>
      </c>
      <c r="G62" s="48">
        <f>G63+G75</f>
        <v>19580</v>
      </c>
      <c r="H62" s="14"/>
    </row>
    <row r="63" spans="1:8" s="15" customFormat="1" ht="21" customHeight="1">
      <c r="A63" s="46" t="s">
        <v>18</v>
      </c>
      <c r="B63" s="47" t="s">
        <v>52</v>
      </c>
      <c r="C63" s="42" t="s">
        <v>4</v>
      </c>
      <c r="D63" s="42" t="s">
        <v>16</v>
      </c>
      <c r="E63" s="42" t="s">
        <v>3</v>
      </c>
      <c r="F63" s="42" t="s">
        <v>3</v>
      </c>
      <c r="G63" s="51">
        <f>G64+G68+G72</f>
        <v>8291</v>
      </c>
      <c r="H63" s="14"/>
    </row>
    <row r="64" spans="1:8" s="15" customFormat="1" ht="21.75" customHeight="1">
      <c r="A64" s="64" t="s">
        <v>51</v>
      </c>
      <c r="B64" s="47" t="s">
        <v>52</v>
      </c>
      <c r="C64" s="19" t="s">
        <v>21</v>
      </c>
      <c r="D64" s="19" t="s">
        <v>16</v>
      </c>
      <c r="E64" s="19" t="s">
        <v>98</v>
      </c>
      <c r="F64" s="42"/>
      <c r="G64" s="51">
        <f>G65</f>
        <v>5252</v>
      </c>
      <c r="H64" s="14"/>
    </row>
    <row r="65" spans="1:8" s="15" customFormat="1" ht="42.75" customHeight="1">
      <c r="A65" s="62" t="s">
        <v>119</v>
      </c>
      <c r="B65" s="47" t="s">
        <v>52</v>
      </c>
      <c r="C65" s="22" t="s">
        <v>21</v>
      </c>
      <c r="D65" s="22" t="s">
        <v>16</v>
      </c>
      <c r="E65" s="22" t="s">
        <v>118</v>
      </c>
      <c r="F65" s="22"/>
      <c r="G65" s="29">
        <f>G66</f>
        <v>5252</v>
      </c>
      <c r="H65" s="14"/>
    </row>
    <row r="66" spans="1:8" s="15" customFormat="1" ht="40.5" customHeight="1">
      <c r="A66" s="63" t="s">
        <v>55</v>
      </c>
      <c r="B66" s="47" t="s">
        <v>52</v>
      </c>
      <c r="C66" s="22" t="s">
        <v>21</v>
      </c>
      <c r="D66" s="22" t="s">
        <v>16</v>
      </c>
      <c r="E66" s="22" t="s">
        <v>62</v>
      </c>
      <c r="F66" s="22"/>
      <c r="G66" s="29">
        <f>G67</f>
        <v>5252</v>
      </c>
      <c r="H66" s="14"/>
    </row>
    <row r="67" spans="1:8" s="15" customFormat="1" ht="20.25" customHeight="1">
      <c r="A67" s="21" t="s">
        <v>49</v>
      </c>
      <c r="B67" s="47" t="s">
        <v>52</v>
      </c>
      <c r="C67" s="22" t="s">
        <v>21</v>
      </c>
      <c r="D67" s="22" t="s">
        <v>16</v>
      </c>
      <c r="E67" s="22" t="s">
        <v>62</v>
      </c>
      <c r="F67" s="22" t="s">
        <v>50</v>
      </c>
      <c r="G67" s="29">
        <v>5252</v>
      </c>
      <c r="H67" s="14"/>
    </row>
    <row r="68" spans="1:8" s="15" customFormat="1" ht="17.25" customHeight="1">
      <c r="A68" s="21" t="s">
        <v>56</v>
      </c>
      <c r="B68" s="47" t="s">
        <v>52</v>
      </c>
      <c r="C68" s="22" t="s">
        <v>21</v>
      </c>
      <c r="D68" s="22" t="s">
        <v>16</v>
      </c>
      <c r="E68" s="22" t="s">
        <v>61</v>
      </c>
      <c r="F68" s="22"/>
      <c r="G68" s="29">
        <v>2903.6</v>
      </c>
      <c r="H68" s="14"/>
    </row>
    <row r="69" spans="1:8" s="15" customFormat="1" ht="37.5" customHeight="1">
      <c r="A69" s="21" t="s">
        <v>132</v>
      </c>
      <c r="B69" s="47" t="s">
        <v>52</v>
      </c>
      <c r="C69" s="22" t="s">
        <v>21</v>
      </c>
      <c r="D69" s="22" t="s">
        <v>16</v>
      </c>
      <c r="E69" s="22" t="s">
        <v>116</v>
      </c>
      <c r="F69" s="22"/>
      <c r="G69" s="29">
        <v>2903.6</v>
      </c>
      <c r="H69" s="14"/>
    </row>
    <row r="70" spans="1:8" s="15" customFormat="1" ht="53.25" customHeight="1">
      <c r="A70" s="21" t="s">
        <v>117</v>
      </c>
      <c r="B70" s="47" t="s">
        <v>52</v>
      </c>
      <c r="C70" s="22" t="s">
        <v>21</v>
      </c>
      <c r="D70" s="22" t="s">
        <v>16</v>
      </c>
      <c r="E70" s="22" t="s">
        <v>158</v>
      </c>
      <c r="F70" s="22"/>
      <c r="G70" s="29">
        <v>2903.6</v>
      </c>
      <c r="H70" s="14"/>
    </row>
    <row r="71" spans="1:8" s="15" customFormat="1" ht="21" customHeight="1">
      <c r="A71" s="21" t="s">
        <v>28</v>
      </c>
      <c r="B71" s="47" t="s">
        <v>52</v>
      </c>
      <c r="C71" s="22" t="s">
        <v>21</v>
      </c>
      <c r="D71" s="22" t="s">
        <v>16</v>
      </c>
      <c r="E71" s="22" t="s">
        <v>158</v>
      </c>
      <c r="F71" s="22" t="s">
        <v>152</v>
      </c>
      <c r="G71" s="29">
        <v>2903.6</v>
      </c>
      <c r="H71" s="14"/>
    </row>
    <row r="72" spans="1:8" s="15" customFormat="1" ht="12.75" customHeight="1">
      <c r="A72" s="57" t="s">
        <v>81</v>
      </c>
      <c r="B72" s="47" t="s">
        <v>52</v>
      </c>
      <c r="C72" s="22" t="s">
        <v>21</v>
      </c>
      <c r="D72" s="22" t="s">
        <v>16</v>
      </c>
      <c r="E72" s="22" t="s">
        <v>82</v>
      </c>
      <c r="F72" s="22"/>
      <c r="G72" s="22" t="s">
        <v>148</v>
      </c>
      <c r="H72" s="14"/>
    </row>
    <row r="73" spans="1:8" s="15" customFormat="1" ht="37.5" customHeight="1">
      <c r="A73" s="56" t="s">
        <v>133</v>
      </c>
      <c r="B73" s="47" t="s">
        <v>52</v>
      </c>
      <c r="C73" s="22" t="s">
        <v>21</v>
      </c>
      <c r="D73" s="22" t="s">
        <v>16</v>
      </c>
      <c r="E73" s="22" t="s">
        <v>86</v>
      </c>
      <c r="F73" s="22"/>
      <c r="G73" s="22" t="s">
        <v>148</v>
      </c>
      <c r="H73" s="14"/>
    </row>
    <row r="74" spans="1:8" s="15" customFormat="1" ht="26.25" customHeight="1">
      <c r="A74" s="56" t="s">
        <v>169</v>
      </c>
      <c r="B74" s="47" t="s">
        <v>52</v>
      </c>
      <c r="C74" s="22" t="s">
        <v>21</v>
      </c>
      <c r="D74" s="22" t="s">
        <v>16</v>
      </c>
      <c r="E74" s="22" t="s">
        <v>86</v>
      </c>
      <c r="F74" s="22" t="s">
        <v>87</v>
      </c>
      <c r="G74" s="29">
        <v>135.4</v>
      </c>
      <c r="H74" s="14"/>
    </row>
    <row r="75" spans="1:8" s="15" customFormat="1" ht="20.25" customHeight="1">
      <c r="A75" s="46" t="s">
        <v>24</v>
      </c>
      <c r="B75" s="47" t="s">
        <v>52</v>
      </c>
      <c r="C75" s="42" t="s">
        <v>21</v>
      </c>
      <c r="D75" s="42" t="s">
        <v>27</v>
      </c>
      <c r="E75" s="42"/>
      <c r="F75" s="42"/>
      <c r="G75" s="43">
        <f>G79+G77</f>
        <v>11289</v>
      </c>
      <c r="H75" s="14"/>
    </row>
    <row r="76" spans="1:8" s="15" customFormat="1" ht="22.5" customHeight="1">
      <c r="A76" s="20" t="s">
        <v>56</v>
      </c>
      <c r="B76" s="47" t="s">
        <v>52</v>
      </c>
      <c r="C76" s="18" t="s">
        <v>21</v>
      </c>
      <c r="D76" s="18" t="s">
        <v>27</v>
      </c>
      <c r="E76" s="18" t="s">
        <v>61</v>
      </c>
      <c r="F76" s="19"/>
      <c r="G76" s="25">
        <v>8941.7</v>
      </c>
      <c r="H76" s="14"/>
    </row>
    <row r="77" spans="1:8" s="15" customFormat="1" ht="42" customHeight="1">
      <c r="A77" s="21" t="s">
        <v>120</v>
      </c>
      <c r="B77" s="47" t="s">
        <v>52</v>
      </c>
      <c r="C77" s="18" t="s">
        <v>21</v>
      </c>
      <c r="D77" s="18" t="s">
        <v>27</v>
      </c>
      <c r="E77" s="18" t="s">
        <v>70</v>
      </c>
      <c r="F77" s="19"/>
      <c r="G77" s="26">
        <v>6785.2</v>
      </c>
      <c r="H77" s="14"/>
    </row>
    <row r="78" spans="1:8" s="15" customFormat="1" ht="15.75" customHeight="1">
      <c r="A78" s="21" t="s">
        <v>43</v>
      </c>
      <c r="B78" s="47" t="s">
        <v>52</v>
      </c>
      <c r="C78" s="18" t="s">
        <v>21</v>
      </c>
      <c r="D78" s="18" t="s">
        <v>27</v>
      </c>
      <c r="E78" s="18" t="s">
        <v>70</v>
      </c>
      <c r="F78" s="18" t="s">
        <v>44</v>
      </c>
      <c r="G78" s="26">
        <v>6785.2</v>
      </c>
      <c r="H78" s="14"/>
    </row>
    <row r="79" spans="1:8" s="15" customFormat="1" ht="15.75" customHeight="1">
      <c r="A79" s="57" t="s">
        <v>81</v>
      </c>
      <c r="B79" s="47" t="s">
        <v>52</v>
      </c>
      <c r="C79" s="22" t="s">
        <v>21</v>
      </c>
      <c r="D79" s="22" t="s">
        <v>27</v>
      </c>
      <c r="E79" s="22" t="s">
        <v>82</v>
      </c>
      <c r="F79" s="22"/>
      <c r="G79" s="29">
        <f>G80+G83</f>
        <v>4503.8</v>
      </c>
      <c r="H79" s="14"/>
    </row>
    <row r="80" spans="1:8" s="15" customFormat="1" ht="29.25" customHeight="1">
      <c r="A80" s="56" t="s">
        <v>135</v>
      </c>
      <c r="B80" s="47" t="s">
        <v>52</v>
      </c>
      <c r="C80" s="18" t="s">
        <v>21</v>
      </c>
      <c r="D80" s="18" t="s">
        <v>27</v>
      </c>
      <c r="E80" s="18" t="s">
        <v>83</v>
      </c>
      <c r="F80" s="18"/>
      <c r="G80" s="26">
        <f>G81+G82</f>
        <v>2250</v>
      </c>
      <c r="H80" s="14"/>
    </row>
    <row r="81" spans="1:8" s="15" customFormat="1" ht="39" customHeight="1">
      <c r="A81" s="55" t="s">
        <v>136</v>
      </c>
      <c r="B81" s="47" t="s">
        <v>52</v>
      </c>
      <c r="C81" s="18" t="s">
        <v>21</v>
      </c>
      <c r="D81" s="18" t="s">
        <v>27</v>
      </c>
      <c r="E81" s="18" t="s">
        <v>83</v>
      </c>
      <c r="F81" s="18" t="s">
        <v>84</v>
      </c>
      <c r="G81" s="26">
        <v>1700</v>
      </c>
      <c r="H81" s="14"/>
    </row>
    <row r="82" spans="1:8" s="15" customFormat="1" ht="54" customHeight="1">
      <c r="A82" s="56" t="s">
        <v>137</v>
      </c>
      <c r="B82" s="47" t="s">
        <v>52</v>
      </c>
      <c r="C82" s="18" t="s">
        <v>21</v>
      </c>
      <c r="D82" s="18" t="s">
        <v>27</v>
      </c>
      <c r="E82" s="18" t="s">
        <v>83</v>
      </c>
      <c r="F82" s="18" t="s">
        <v>85</v>
      </c>
      <c r="G82" s="26">
        <v>550</v>
      </c>
      <c r="H82" s="14"/>
    </row>
    <row r="83" spans="1:8" s="15" customFormat="1" ht="45" customHeight="1">
      <c r="A83" s="55" t="s">
        <v>138</v>
      </c>
      <c r="B83" s="47" t="s">
        <v>52</v>
      </c>
      <c r="C83" s="18" t="s">
        <v>21</v>
      </c>
      <c r="D83" s="18" t="s">
        <v>27</v>
      </c>
      <c r="E83" s="18" t="s">
        <v>88</v>
      </c>
      <c r="F83" s="18"/>
      <c r="G83" s="26">
        <f>G84+G85+G86+G87</f>
        <v>2253.8</v>
      </c>
      <c r="H83" s="14"/>
    </row>
    <row r="84" spans="1:8" s="15" customFormat="1" ht="37.5" customHeight="1">
      <c r="A84" s="56" t="s">
        <v>139</v>
      </c>
      <c r="B84" s="47" t="s">
        <v>52</v>
      </c>
      <c r="C84" s="18" t="s">
        <v>21</v>
      </c>
      <c r="D84" s="18" t="s">
        <v>27</v>
      </c>
      <c r="E84" s="18" t="s">
        <v>88</v>
      </c>
      <c r="F84" s="18" t="s">
        <v>89</v>
      </c>
      <c r="G84" s="26">
        <v>250</v>
      </c>
      <c r="H84" s="14"/>
    </row>
    <row r="85" spans="1:8" s="15" customFormat="1" ht="41.25" customHeight="1">
      <c r="A85" s="55" t="s">
        <v>140</v>
      </c>
      <c r="B85" s="47" t="s">
        <v>52</v>
      </c>
      <c r="C85" s="18" t="s">
        <v>21</v>
      </c>
      <c r="D85" s="18" t="s">
        <v>27</v>
      </c>
      <c r="E85" s="18" t="s">
        <v>88</v>
      </c>
      <c r="F85" s="18" t="s">
        <v>90</v>
      </c>
      <c r="G85" s="26">
        <v>140.1</v>
      </c>
      <c r="H85" s="14"/>
    </row>
    <row r="86" spans="1:8" ht="51">
      <c r="A86" s="56" t="s">
        <v>141</v>
      </c>
      <c r="B86" s="47" t="s">
        <v>52</v>
      </c>
      <c r="C86" s="18" t="s">
        <v>21</v>
      </c>
      <c r="D86" s="18" t="s">
        <v>27</v>
      </c>
      <c r="E86" s="18" t="s">
        <v>88</v>
      </c>
      <c r="F86" s="18" t="s">
        <v>91</v>
      </c>
      <c r="G86" s="26">
        <v>1764.7</v>
      </c>
      <c r="H86" s="36"/>
    </row>
    <row r="87" spans="1:8" ht="51">
      <c r="A87" s="56" t="s">
        <v>142</v>
      </c>
      <c r="B87" s="47" t="s">
        <v>52</v>
      </c>
      <c r="C87" s="18" t="s">
        <v>21</v>
      </c>
      <c r="D87" s="18" t="s">
        <v>27</v>
      </c>
      <c r="E87" s="18" t="s">
        <v>88</v>
      </c>
      <c r="F87" s="18" t="s">
        <v>92</v>
      </c>
      <c r="G87" s="26">
        <v>99</v>
      </c>
      <c r="H87" s="36"/>
    </row>
    <row r="88" spans="1:8" ht="12.75">
      <c r="A88" s="44" t="s">
        <v>159</v>
      </c>
      <c r="B88" s="42" t="s">
        <v>52</v>
      </c>
      <c r="C88" s="42" t="s">
        <v>5</v>
      </c>
      <c r="D88" s="42" t="s">
        <v>3</v>
      </c>
      <c r="E88" s="42" t="s">
        <v>3</v>
      </c>
      <c r="F88" s="42" t="s">
        <v>3</v>
      </c>
      <c r="G88" s="43">
        <f>G89</f>
        <v>325.3</v>
      </c>
      <c r="H88" s="13"/>
    </row>
    <row r="89" spans="1:8" ht="12.75">
      <c r="A89" s="21" t="s">
        <v>161</v>
      </c>
      <c r="B89" s="42" t="s">
        <v>52</v>
      </c>
      <c r="C89" s="18" t="s">
        <v>5</v>
      </c>
      <c r="D89" s="18" t="s">
        <v>11</v>
      </c>
      <c r="E89" s="18" t="s">
        <v>3</v>
      </c>
      <c r="F89" s="18" t="s">
        <v>3</v>
      </c>
      <c r="G89" s="49">
        <f>G90</f>
        <v>325.3</v>
      </c>
      <c r="H89" s="13"/>
    </row>
    <row r="90" spans="1:8" ht="25.5">
      <c r="A90" s="56" t="s">
        <v>111</v>
      </c>
      <c r="B90" s="42" t="s">
        <v>52</v>
      </c>
      <c r="C90" s="18" t="s">
        <v>41</v>
      </c>
      <c r="D90" s="18" t="s">
        <v>11</v>
      </c>
      <c r="E90" s="18" t="s">
        <v>93</v>
      </c>
      <c r="F90" s="18"/>
      <c r="G90" s="40">
        <f>G91</f>
        <v>325.3</v>
      </c>
      <c r="H90" s="13"/>
    </row>
    <row r="91" spans="1:8" ht="25.5">
      <c r="A91" s="56" t="s">
        <v>168</v>
      </c>
      <c r="B91" s="42" t="s">
        <v>52</v>
      </c>
      <c r="C91" s="18" t="s">
        <v>41</v>
      </c>
      <c r="D91" s="18" t="s">
        <v>11</v>
      </c>
      <c r="E91" s="18" t="s">
        <v>93</v>
      </c>
      <c r="F91" s="18" t="s">
        <v>94</v>
      </c>
      <c r="G91" s="40">
        <v>325.3</v>
      </c>
      <c r="H91" s="13"/>
    </row>
    <row r="92" spans="1:8" ht="12.75">
      <c r="A92" s="38" t="s">
        <v>80</v>
      </c>
      <c r="B92" s="42" t="s">
        <v>52</v>
      </c>
      <c r="C92" s="47" t="s">
        <v>60</v>
      </c>
      <c r="D92" s="39"/>
      <c r="E92" s="39"/>
      <c r="F92" s="39"/>
      <c r="G92" s="40">
        <f>G93</f>
        <v>98</v>
      </c>
      <c r="H92" s="13"/>
    </row>
    <row r="93" spans="1:8" ht="20.25" customHeight="1">
      <c r="A93" s="37" t="s">
        <v>72</v>
      </c>
      <c r="B93" s="42" t="s">
        <v>52</v>
      </c>
      <c r="C93" s="18" t="s">
        <v>60</v>
      </c>
      <c r="D93" s="18" t="s">
        <v>12</v>
      </c>
      <c r="E93" s="18"/>
      <c r="F93" s="18"/>
      <c r="G93" s="26">
        <v>98</v>
      </c>
      <c r="H93" s="13"/>
    </row>
    <row r="94" spans="1:8" ht="15" customHeight="1">
      <c r="A94" s="21" t="s">
        <v>74</v>
      </c>
      <c r="B94" s="42" t="s">
        <v>52</v>
      </c>
      <c r="C94" s="18" t="s">
        <v>60</v>
      </c>
      <c r="D94" s="18" t="s">
        <v>12</v>
      </c>
      <c r="E94" s="18" t="s">
        <v>73</v>
      </c>
      <c r="F94" s="18"/>
      <c r="G94" s="26">
        <v>98</v>
      </c>
      <c r="H94" s="13"/>
    </row>
    <row r="95" spans="1:8" ht="12.75">
      <c r="A95" s="21" t="s">
        <v>76</v>
      </c>
      <c r="B95" s="42" t="s">
        <v>52</v>
      </c>
      <c r="C95" s="18" t="s">
        <v>60</v>
      </c>
      <c r="D95" s="18" t="s">
        <v>12</v>
      </c>
      <c r="E95" s="18" t="s">
        <v>75</v>
      </c>
      <c r="F95" s="18"/>
      <c r="G95" s="26">
        <v>98</v>
      </c>
      <c r="H95" s="13"/>
    </row>
    <row r="96" spans="1:8" ht="29.25" customHeight="1">
      <c r="A96" s="21" t="s">
        <v>78</v>
      </c>
      <c r="B96" s="42" t="s">
        <v>52</v>
      </c>
      <c r="C96" s="18" t="s">
        <v>60</v>
      </c>
      <c r="D96" s="18" t="s">
        <v>12</v>
      </c>
      <c r="E96" s="18" t="s">
        <v>77</v>
      </c>
      <c r="F96" s="18"/>
      <c r="G96" s="26">
        <v>98</v>
      </c>
      <c r="H96" s="13"/>
    </row>
    <row r="97" spans="1:8" ht="16.5" customHeight="1">
      <c r="A97" s="21" t="s">
        <v>79</v>
      </c>
      <c r="B97" s="42" t="s">
        <v>52</v>
      </c>
      <c r="C97" s="18" t="s">
        <v>60</v>
      </c>
      <c r="D97" s="18" t="s">
        <v>12</v>
      </c>
      <c r="E97" s="18" t="s">
        <v>77</v>
      </c>
      <c r="F97" s="18" t="s">
        <v>149</v>
      </c>
      <c r="G97" s="26">
        <v>98</v>
      </c>
      <c r="H97" s="13"/>
    </row>
    <row r="98" spans="1:8" ht="16.5" customHeight="1">
      <c r="A98" s="41" t="s">
        <v>108</v>
      </c>
      <c r="B98" s="42" t="s">
        <v>52</v>
      </c>
      <c r="C98" s="42" t="s">
        <v>17</v>
      </c>
      <c r="D98" s="42"/>
      <c r="E98" s="42"/>
      <c r="F98" s="42"/>
      <c r="G98" s="43">
        <f>G99</f>
        <v>163.3</v>
      </c>
      <c r="H98" s="13"/>
    </row>
    <row r="99" spans="1:8" ht="16.5" customHeight="1">
      <c r="A99" s="17" t="s">
        <v>166</v>
      </c>
      <c r="B99" s="42" t="s">
        <v>52</v>
      </c>
      <c r="C99" s="18" t="s">
        <v>17</v>
      </c>
      <c r="D99" s="18" t="s">
        <v>16</v>
      </c>
      <c r="E99" s="18"/>
      <c r="F99" s="19"/>
      <c r="G99" s="28">
        <f>G101</f>
        <v>163.3</v>
      </c>
      <c r="H99" s="13"/>
    </row>
    <row r="100" spans="1:8" ht="24.75" customHeight="1">
      <c r="A100" s="56" t="s">
        <v>111</v>
      </c>
      <c r="B100" s="42" t="s">
        <v>52</v>
      </c>
      <c r="C100" s="18" t="s">
        <v>17</v>
      </c>
      <c r="D100" s="18" t="s">
        <v>16</v>
      </c>
      <c r="E100" s="18" t="s">
        <v>109</v>
      </c>
      <c r="F100" s="19"/>
      <c r="G100" s="28">
        <f>G101</f>
        <v>163.3</v>
      </c>
      <c r="H100" s="13"/>
    </row>
    <row r="101" spans="1:8" ht="33" customHeight="1">
      <c r="A101" s="21" t="s">
        <v>167</v>
      </c>
      <c r="B101" s="42" t="s">
        <v>52</v>
      </c>
      <c r="C101" s="18" t="s">
        <v>17</v>
      </c>
      <c r="D101" s="18" t="s">
        <v>16</v>
      </c>
      <c r="E101" s="18" t="s">
        <v>109</v>
      </c>
      <c r="F101" s="18" t="s">
        <v>95</v>
      </c>
      <c r="G101" s="28">
        <v>163.3</v>
      </c>
      <c r="H101" s="13"/>
    </row>
    <row r="102" spans="1:9" ht="12.75">
      <c r="A102" s="24" t="s">
        <v>14</v>
      </c>
      <c r="B102" s="68"/>
      <c r="C102" s="18" t="s">
        <v>3</v>
      </c>
      <c r="D102" s="18" t="s">
        <v>3</v>
      </c>
      <c r="E102" s="18" t="s">
        <v>3</v>
      </c>
      <c r="F102" s="18" t="s">
        <v>3</v>
      </c>
      <c r="G102" s="43">
        <f>G12+G44+G62+G88+G98+G49+G92+G56</f>
        <v>28148.7</v>
      </c>
      <c r="H102" s="11"/>
      <c r="I102" s="11"/>
    </row>
    <row r="103" spans="1:9" ht="12.75">
      <c r="A103" s="7"/>
      <c r="B103" s="69"/>
      <c r="C103" s="5"/>
      <c r="D103" s="5"/>
      <c r="E103" s="9"/>
      <c r="F103" s="10"/>
      <c r="G103" s="84"/>
      <c r="H103" s="8"/>
      <c r="I103" s="8"/>
    </row>
    <row r="104" ht="12.75">
      <c r="G104" s="85"/>
    </row>
  </sheetData>
  <sheetProtection/>
  <mergeCells count="8">
    <mergeCell ref="A5:G5"/>
    <mergeCell ref="A4:G4"/>
    <mergeCell ref="E1:G1"/>
    <mergeCell ref="A8:G8"/>
    <mergeCell ref="A7:G7"/>
    <mergeCell ref="A2:G2"/>
    <mergeCell ref="A3:G3"/>
  </mergeCells>
  <printOptions/>
  <pageMargins left="0.3937007874015748" right="0.3937007874015748" top="0.3937007874015748" bottom="0.3937007874015748" header="0" footer="0"/>
  <pageSetup fitToHeight="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Тацинское СП</cp:lastModifiedBy>
  <cp:lastPrinted>2011-02-28T07:05:27Z</cp:lastPrinted>
  <dcterms:created xsi:type="dcterms:W3CDTF">2004-11-20T14:15:05Z</dcterms:created>
  <dcterms:modified xsi:type="dcterms:W3CDTF">2011-02-28T07:05:34Z</dcterms:modified>
  <cp:category/>
  <cp:version/>
  <cp:contentType/>
  <cp:contentStatus/>
</cp:coreProperties>
</file>